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ottmac-my.sharepoint.com/personal/jiri_janku_mottmac_com/Documents/Documents/Tunel Beroun/report_GTP_Sachty/04_220201_sachty_cistopis/"/>
    </mc:Choice>
  </mc:AlternateContent>
  <xr:revisionPtr revIDLastSave="41" documentId="8_{A44628EE-37AA-4BEA-8F26-7F647818C90F}" xr6:coauthVersionLast="47" xr6:coauthVersionMax="47" xr10:uidLastSave="{16EFDBCC-F2C0-4947-9944-DC8EE93D82CE}"/>
  <bookViews>
    <workbookView xWindow="-57720" yWindow="-7890" windowWidth="28065" windowHeight="16440" activeTab="5" xr2:uid="{361B5D68-EC07-4FE2-AAE2-B958F1E63B81}"/>
  </bookViews>
  <sheets>
    <sheet name="ŠACHTY IG sondy" sheetId="1" r:id="rId1"/>
    <sheet name="ŠACHTY Hydrovrty" sheetId="2" r:id="rId2"/>
    <sheet name="TUNEL IG sondy" sheetId="3" r:id="rId3"/>
    <sheet name="TUNEL Hydrovrty" sheetId="4" r:id="rId4"/>
    <sheet name="PORTALY+SO IG vrty" sheetId="5" r:id="rId5"/>
    <sheet name="PORTALY+SO DP sondy" sheetId="6" r:id="rId6"/>
  </sheets>
  <definedNames>
    <definedName name="_xlnm._FilterDatabase" localSheetId="5" hidden="1">'PORTALY+SO DP sondy'!$A$1:$G$158</definedName>
    <definedName name="_xlnm._FilterDatabase" localSheetId="4" hidden="1">'PORTALY+SO IG vrty'!$A$1:$L$44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3" i="2" l="1"/>
  <c r="K13" i="2"/>
  <c r="H13" i="2"/>
  <c r="E13" i="2"/>
  <c r="N12" i="2"/>
  <c r="K12" i="2"/>
  <c r="H12" i="2"/>
  <c r="E12" i="2"/>
  <c r="N10" i="2"/>
  <c r="K10" i="2"/>
  <c r="H10" i="2"/>
  <c r="E10" i="2"/>
  <c r="N9" i="2"/>
  <c r="K9" i="2"/>
  <c r="H9" i="2"/>
  <c r="E9" i="2"/>
  <c r="N7" i="2"/>
  <c r="K7" i="2"/>
  <c r="H7" i="2"/>
  <c r="E7" i="2"/>
  <c r="N6" i="2"/>
  <c r="K6" i="2"/>
  <c r="H6" i="2"/>
  <c r="E6" i="2"/>
  <c r="N4" i="2"/>
  <c r="K4" i="2"/>
  <c r="H4" i="2"/>
  <c r="E4" i="2"/>
  <c r="N3" i="2"/>
  <c r="K3" i="2"/>
  <c r="H3" i="2"/>
  <c r="E3" i="2"/>
  <c r="N31" i="1"/>
  <c r="L31" i="1"/>
  <c r="G31" i="1"/>
  <c r="M31" i="1" s="1"/>
  <c r="N30" i="1"/>
  <c r="G30" i="1"/>
  <c r="M30" i="1" s="1"/>
  <c r="N29" i="1"/>
  <c r="G29" i="1"/>
  <c r="M29" i="1" s="1"/>
  <c r="N27" i="1"/>
  <c r="L27" i="1"/>
  <c r="G27" i="1"/>
  <c r="M27" i="1" s="1"/>
  <c r="N26" i="1"/>
  <c r="M26" i="1"/>
  <c r="G26" i="1"/>
  <c r="N25" i="1"/>
  <c r="G25" i="1"/>
  <c r="M25" i="1" s="1"/>
  <c r="N23" i="1"/>
  <c r="L23" i="1"/>
  <c r="N22" i="1"/>
  <c r="L22" i="1"/>
  <c r="N21" i="1"/>
  <c r="L21" i="1"/>
  <c r="N20" i="1"/>
  <c r="L20" i="1"/>
  <c r="N19" i="1"/>
  <c r="L19" i="1"/>
  <c r="N18" i="1"/>
  <c r="L18" i="1"/>
  <c r="G18" i="1"/>
  <c r="N17" i="1"/>
  <c r="L17" i="1"/>
  <c r="G17" i="1"/>
  <c r="N16" i="1"/>
  <c r="L16" i="1"/>
  <c r="G16" i="1"/>
  <c r="N15" i="1"/>
  <c r="L15" i="1"/>
  <c r="G15" i="1"/>
  <c r="G14" i="1"/>
  <c r="M14" i="1" s="1"/>
  <c r="G13" i="1"/>
  <c r="M13" i="1" s="1"/>
  <c r="N12" i="1"/>
  <c r="M12" i="1"/>
  <c r="L12" i="1"/>
  <c r="G12" i="1"/>
  <c r="N11" i="1"/>
  <c r="G11" i="1"/>
  <c r="M11" i="1" s="1"/>
  <c r="N10" i="1"/>
  <c r="G10" i="1"/>
  <c r="M10" i="1" s="1"/>
  <c r="N9" i="1"/>
  <c r="G9" i="1"/>
  <c r="M9" i="1" s="1"/>
  <c r="N7" i="1"/>
  <c r="L7" i="1"/>
  <c r="G7" i="1"/>
  <c r="M7" i="1" s="1"/>
  <c r="N6" i="1"/>
  <c r="L6" i="1"/>
  <c r="G6" i="1"/>
  <c r="M6" i="1" s="1"/>
  <c r="N5" i="1"/>
  <c r="G5" i="1"/>
  <c r="M5" i="1" s="1"/>
  <c r="N4" i="1"/>
  <c r="G4" i="1"/>
  <c r="M4" i="1" s="1"/>
  <c r="N3" i="1"/>
  <c r="G3" i="1"/>
  <c r="M3" i="1" s="1"/>
</calcChain>
</file>

<file path=xl/sharedStrings.xml><?xml version="1.0" encoding="utf-8"?>
<sst xmlns="http://schemas.openxmlformats.org/spreadsheetml/2006/main" count="844" uniqueCount="435">
  <si>
    <t>Vrt</t>
  </si>
  <si>
    <t>JS 1</t>
  </si>
  <si>
    <t>JS 2</t>
  </si>
  <si>
    <t>JS 3</t>
  </si>
  <si>
    <t>JS 4</t>
  </si>
  <si>
    <t>JS 5</t>
  </si>
  <si>
    <t>Vrtání diamant profil HW 96 mm (m)</t>
  </si>
  <si>
    <t>Vrtání TK 156 mm (m)</t>
  </si>
  <si>
    <t>celkem metrů</t>
  </si>
  <si>
    <t>počet vzorků (horninové jádro 1x30cm nebo 2x15cm)</t>
  </si>
  <si>
    <t>počet technologických vzorků</t>
  </si>
  <si>
    <t>JT 1</t>
  </si>
  <si>
    <t>JT 2</t>
  </si>
  <si>
    <t>JT 3</t>
  </si>
  <si>
    <t>JT 4</t>
  </si>
  <si>
    <t>JT 5</t>
  </si>
  <si>
    <t>JT 6</t>
  </si>
  <si>
    <t>JQT 1</t>
  </si>
  <si>
    <t>JQT 2</t>
  </si>
  <si>
    <t>JQT 3</t>
  </si>
  <si>
    <t>JQT 4</t>
  </si>
  <si>
    <t>JL 1</t>
  </si>
  <si>
    <t>JL 2</t>
  </si>
  <si>
    <t>JL 3</t>
  </si>
  <si>
    <t>PST 1</t>
  </si>
  <si>
    <t>PST 2</t>
  </si>
  <si>
    <t>PST 3</t>
  </si>
  <si>
    <t>PST 4</t>
  </si>
  <si>
    <t>PST 5</t>
  </si>
  <si>
    <t>počet neporušených vzorků (zeminy)</t>
  </si>
  <si>
    <t>počet zkoušek dilatometrem (Pressiometrem)</t>
  </si>
  <si>
    <t>počet vodních tlakových zkoušek</t>
  </si>
  <si>
    <t>prohlídka sondou ABI + OBI (m)</t>
  </si>
  <si>
    <t>Slivenec</t>
  </si>
  <si>
    <t>Tachlovice</t>
  </si>
  <si>
    <t>Loděnice</t>
  </si>
  <si>
    <t>Sv. Jan</t>
  </si>
  <si>
    <t>Vrtání diamant profil NW 76 mm (m)</t>
  </si>
  <si>
    <t>Hydro geologický Vrt</t>
  </si>
  <si>
    <t>Vrtání bezhádrově 220 mm (m)</t>
  </si>
  <si>
    <t>Výstroj PVC profil 160 mm (m)</t>
  </si>
  <si>
    <t>perforace od - do (m.p.t)</t>
  </si>
  <si>
    <t>celkem perforace (m)</t>
  </si>
  <si>
    <t>těsnění od - do (m.p.t.)</t>
  </si>
  <si>
    <t>celkem těsnění</t>
  </si>
  <si>
    <t>kačírek od - do (m.p.t.)</t>
  </si>
  <si>
    <t>celkem obsyp kačírek (m)</t>
  </si>
  <si>
    <t>HVS 1</t>
  </si>
  <si>
    <t>HVS 2</t>
  </si>
  <si>
    <t>HVT 1</t>
  </si>
  <si>
    <t>HVT 2</t>
  </si>
  <si>
    <t>HVL 1</t>
  </si>
  <si>
    <t>HVL 2</t>
  </si>
  <si>
    <t>dvojice piezometrů vč. uzamykatelného zhlaví</t>
  </si>
  <si>
    <t>Position X</t>
  </si>
  <si>
    <t>Position Y</t>
  </si>
  <si>
    <t>JSJ 1</t>
  </si>
  <si>
    <t>JSJ 2</t>
  </si>
  <si>
    <t>JSJ 3</t>
  </si>
  <si>
    <t>HVJS 1</t>
  </si>
  <si>
    <t>HVSJ 2</t>
  </si>
  <si>
    <t>prohlídka sondou ABI + OBI + karotáž GT a IG (m)</t>
  </si>
  <si>
    <t>piezometr vč. uzamykatelného zhlaví</t>
  </si>
  <si>
    <t>75,5</t>
  </si>
  <si>
    <t>120,5</t>
  </si>
  <si>
    <t>J10</t>
  </si>
  <si>
    <t>113,5</t>
  </si>
  <si>
    <t>158,5</t>
  </si>
  <si>
    <t>J11</t>
  </si>
  <si>
    <t>109,5</t>
  </si>
  <si>
    <t>154,5</t>
  </si>
  <si>
    <t>J12</t>
  </si>
  <si>
    <t>J13</t>
  </si>
  <si>
    <t>J14</t>
  </si>
  <si>
    <t>J15</t>
  </si>
  <si>
    <t>J16</t>
  </si>
  <si>
    <t>J17</t>
  </si>
  <si>
    <t>J18</t>
  </si>
  <si>
    <t>J19</t>
  </si>
  <si>
    <t>J20</t>
  </si>
  <si>
    <t>J21</t>
  </si>
  <si>
    <t>108,5</t>
  </si>
  <si>
    <t>153,5</t>
  </si>
  <si>
    <t>J22</t>
  </si>
  <si>
    <t>111,5</t>
  </si>
  <si>
    <t>156,5</t>
  </si>
  <si>
    <t>J23</t>
  </si>
  <si>
    <t>J24</t>
  </si>
  <si>
    <t>J25</t>
  </si>
  <si>
    <t>J26</t>
  </si>
  <si>
    <t>J27</t>
  </si>
  <si>
    <t>J28</t>
  </si>
  <si>
    <t>J29</t>
  </si>
  <si>
    <t>J30</t>
  </si>
  <si>
    <t>J31</t>
  </si>
  <si>
    <t>52,5</t>
  </si>
  <si>
    <t>97,5</t>
  </si>
  <si>
    <t>J32</t>
  </si>
  <si>
    <t>56,5</t>
  </si>
  <si>
    <t>96,5</t>
  </si>
  <si>
    <t>J33</t>
  </si>
  <si>
    <t>J34</t>
  </si>
  <si>
    <t>J35</t>
  </si>
  <si>
    <t>J36</t>
  </si>
  <si>
    <t>J37</t>
  </si>
  <si>
    <t>J38</t>
  </si>
  <si>
    <t>J39</t>
  </si>
  <si>
    <t>J40</t>
  </si>
  <si>
    <t>J41</t>
  </si>
  <si>
    <t>J42</t>
  </si>
  <si>
    <t>J43</t>
  </si>
  <si>
    <t>J44</t>
  </si>
  <si>
    <t>J45</t>
  </si>
  <si>
    <t>J46</t>
  </si>
  <si>
    <t>J47</t>
  </si>
  <si>
    <t>J48</t>
  </si>
  <si>
    <t>J49</t>
  </si>
  <si>
    <t>J50</t>
  </si>
  <si>
    <t>J51</t>
  </si>
  <si>
    <t>J52</t>
  </si>
  <si>
    <t>J53</t>
  </si>
  <si>
    <t>J54</t>
  </si>
  <si>
    <t>J55</t>
  </si>
  <si>
    <t>J56</t>
  </si>
  <si>
    <t>J57</t>
  </si>
  <si>
    <t>20,5</t>
  </si>
  <si>
    <t>55,5</t>
  </si>
  <si>
    <t>J58</t>
  </si>
  <si>
    <t>J59</t>
  </si>
  <si>
    <t>124,5</t>
  </si>
  <si>
    <t>159,5</t>
  </si>
  <si>
    <t>J60</t>
  </si>
  <si>
    <t>125,5</t>
  </si>
  <si>
    <t>160,5</t>
  </si>
  <si>
    <t>J61</t>
  </si>
  <si>
    <t>J62</t>
  </si>
  <si>
    <t>J63</t>
  </si>
  <si>
    <t>J64</t>
  </si>
  <si>
    <t>90,5</t>
  </si>
  <si>
    <t>J65</t>
  </si>
  <si>
    <t>104,5</t>
  </si>
  <si>
    <t>139,5</t>
  </si>
  <si>
    <t>J66</t>
  </si>
  <si>
    <t>J67</t>
  </si>
  <si>
    <t>J68</t>
  </si>
  <si>
    <t>44,5</t>
  </si>
  <si>
    <t>79,5</t>
  </si>
  <si>
    <t>HT 1</t>
  </si>
  <si>
    <t>HT 2</t>
  </si>
  <si>
    <t>HT 3</t>
  </si>
  <si>
    <t>HT 4</t>
  </si>
  <si>
    <t>HT 5</t>
  </si>
  <si>
    <t>HT 6</t>
  </si>
  <si>
    <t>HT 7</t>
  </si>
  <si>
    <t>HT 8</t>
  </si>
  <si>
    <t>HT 9</t>
  </si>
  <si>
    <t>HT 10</t>
  </si>
  <si>
    <t>J01</t>
  </si>
  <si>
    <t>J02</t>
  </si>
  <si>
    <t>J03</t>
  </si>
  <si>
    <t>J04</t>
  </si>
  <si>
    <t>J05</t>
  </si>
  <si>
    <t>J06</t>
  </si>
  <si>
    <t>J07</t>
  </si>
  <si>
    <t>J08</t>
  </si>
  <si>
    <t>J09</t>
  </si>
  <si>
    <t>J24a</t>
  </si>
  <si>
    <t>Hloubka; sklon / azimut směru vrtu</t>
  </si>
  <si>
    <t>Rozsah vrtání TK/DIA</t>
  </si>
  <si>
    <t>Min vrtný průměr</t>
  </si>
  <si>
    <t>Počet vzorků zemin</t>
  </si>
  <si>
    <t>Počet vzorků hornin</t>
  </si>
  <si>
    <t>ABI + OBI + Scan jádra</t>
  </si>
  <si>
    <t>Dilato-metr</t>
  </si>
  <si>
    <t>Karotáž</t>
  </si>
  <si>
    <t>Počet vzorků podz. vody</t>
  </si>
  <si>
    <t>(bm/bm)</t>
  </si>
  <si>
    <t>(mm)</t>
  </si>
  <si>
    <t>(ks)</t>
  </si>
  <si>
    <t>(m)</t>
  </si>
  <si>
    <t>JH-HL-01</t>
  </si>
  <si>
    <t>80 m; 0°/190°</t>
  </si>
  <si>
    <t>5/75</t>
  </si>
  <si>
    <t>JH-HL-02</t>
  </si>
  <si>
    <t>80 m; 10°/195°</t>
  </si>
  <si>
    <t>JV-HL-01</t>
  </si>
  <si>
    <t>15 m; 90°/0°</t>
  </si>
  <si>
    <t>2/13</t>
  </si>
  <si>
    <t>JV-HL-02</t>
  </si>
  <si>
    <t>20 m; 90°/0°</t>
  </si>
  <si>
    <t>2/18</t>
  </si>
  <si>
    <t>JV-HL-03</t>
  </si>
  <si>
    <t>JV-HL-04</t>
  </si>
  <si>
    <t>25 m; 30°/300°</t>
  </si>
  <si>
    <t>2/23</t>
  </si>
  <si>
    <t>JV-HL-06</t>
  </si>
  <si>
    <t>10 m; 90°/0°</t>
  </si>
  <si>
    <t>10/0</t>
  </si>
  <si>
    <t>JV-HL-07</t>
  </si>
  <si>
    <t>JV-HL-08</t>
  </si>
  <si>
    <t>JV-HL-09</t>
  </si>
  <si>
    <t>JV-HL-10</t>
  </si>
  <si>
    <t>JV-HL-11</t>
  </si>
  <si>
    <t>JV-HL-12</t>
  </si>
  <si>
    <t>15/0</t>
  </si>
  <si>
    <t>JV-HL-13</t>
  </si>
  <si>
    <t>JV-HL-14</t>
  </si>
  <si>
    <t>JV-HL-15</t>
  </si>
  <si>
    <t>JV-HL-16</t>
  </si>
  <si>
    <t>JV-HL-17</t>
  </si>
  <si>
    <t>JV-HL-18</t>
  </si>
  <si>
    <t>5 m; 90°/0°</t>
  </si>
  <si>
    <t>0/5</t>
  </si>
  <si>
    <t>JV-HL-19</t>
  </si>
  <si>
    <t>JV-SM-01</t>
  </si>
  <si>
    <t>JH-BM-01</t>
  </si>
  <si>
    <t>50 m; 0°/339°</t>
  </si>
  <si>
    <t>10/40</t>
  </si>
  <si>
    <t>JH-BM-02</t>
  </si>
  <si>
    <t>70 m; 0°/339°</t>
  </si>
  <si>
    <t>12/58</t>
  </si>
  <si>
    <t>JV-BM-01</t>
  </si>
  <si>
    <t>JV-BM-02</t>
  </si>
  <si>
    <t>10/5</t>
  </si>
  <si>
    <t>JH-B-01</t>
  </si>
  <si>
    <t>50 m; 15°/95°</t>
  </si>
  <si>
    <t>5/45</t>
  </si>
  <si>
    <t>JH-B-02</t>
  </si>
  <si>
    <t>80 m; 15°/105°</t>
  </si>
  <si>
    <t>2/78</t>
  </si>
  <si>
    <t>JV-B-01</t>
  </si>
  <si>
    <t>25 m; 90°/0°</t>
  </si>
  <si>
    <t>JV-B-02</t>
  </si>
  <si>
    <t>JV-B-03</t>
  </si>
  <si>
    <t>JV-B-04</t>
  </si>
  <si>
    <t>12 m; 90°/0°</t>
  </si>
  <si>
    <t>12/0</t>
  </si>
  <si>
    <t>JV-B-05</t>
  </si>
  <si>
    <t>JV-B-06</t>
  </si>
  <si>
    <t>JV-B-07</t>
  </si>
  <si>
    <t>5/0</t>
  </si>
  <si>
    <t>JV-B-08</t>
  </si>
  <si>
    <t>2 m; 90°/0°</t>
  </si>
  <si>
    <t>2/0</t>
  </si>
  <si>
    <t>JV-B-09</t>
  </si>
  <si>
    <t>JV-B-10</t>
  </si>
  <si>
    <t>JV-NB-01</t>
  </si>
  <si>
    <t>JV-NB-02</t>
  </si>
  <si>
    <t>JV-NB-03</t>
  </si>
  <si>
    <t>JV-NB-04</t>
  </si>
  <si>
    <t>JV-NB-05</t>
  </si>
  <si>
    <t>x</t>
  </si>
  <si>
    <t>y</t>
  </si>
  <si>
    <t>Délka DP sondy</t>
  </si>
  <si>
    <t>Počet vzorků pro klasifikaci</t>
  </si>
  <si>
    <t>Počet vzorků zemin pro kontaminaci</t>
  </si>
  <si>
    <t>DP-HL-01</t>
  </si>
  <si>
    <t>10 m</t>
  </si>
  <si>
    <t>0/0</t>
  </si>
  <si>
    <t>DP-HL-02</t>
  </si>
  <si>
    <t>DP-HL-03</t>
  </si>
  <si>
    <t>DP-HL-04</t>
  </si>
  <si>
    <t>DP-HL-06</t>
  </si>
  <si>
    <t>DP-HL-08</t>
  </si>
  <si>
    <t>DP-HL-09</t>
  </si>
  <si>
    <t>DP-HL-11</t>
  </si>
  <si>
    <t>DP-HL-13</t>
  </si>
  <si>
    <t>DP-HL-14</t>
  </si>
  <si>
    <t>DP-HL-15</t>
  </si>
  <si>
    <t>15 m</t>
  </si>
  <si>
    <t>DP-HL-16</t>
  </si>
  <si>
    <t>DP-HL-17</t>
  </si>
  <si>
    <t>DP/KS-HL-18</t>
  </si>
  <si>
    <t>8 m</t>
  </si>
  <si>
    <t>1/1</t>
  </si>
  <si>
    <t>DP/KS-HL-19</t>
  </si>
  <si>
    <t>DP/KS-HL-20</t>
  </si>
  <si>
    <t>DP/KS-HL-21</t>
  </si>
  <si>
    <t>DP/KS-HL-22</t>
  </si>
  <si>
    <t>DP/KS-HL-23</t>
  </si>
  <si>
    <t>3 m</t>
  </si>
  <si>
    <t>DP/KS-HL-24</t>
  </si>
  <si>
    <t>DP/KS-HL-25</t>
  </si>
  <si>
    <t>DP/KS-HL-26</t>
  </si>
  <si>
    <t>DP/KS-HL-27</t>
  </si>
  <si>
    <t>DP/KS-HL-28</t>
  </si>
  <si>
    <t>DP-HL-29</t>
  </si>
  <si>
    <t>DP/KS-SM-01</t>
  </si>
  <si>
    <t>6 m</t>
  </si>
  <si>
    <t>DP/KS-SM-02</t>
  </si>
  <si>
    <t>DP/KS-SM-03</t>
  </si>
  <si>
    <t>DP/KS-SM-04</t>
  </si>
  <si>
    <t>DP/KS-SM-05</t>
  </si>
  <si>
    <t>DP/KS-SM-06</t>
  </si>
  <si>
    <t>DP/KS-SM-07</t>
  </si>
  <si>
    <t>DP/KS-SM-08</t>
  </si>
  <si>
    <t>DP/KS-SM-09</t>
  </si>
  <si>
    <t>DP/KS-SM-10</t>
  </si>
  <si>
    <t>DP/KS-SM-11</t>
  </si>
  <si>
    <t>DP/KS-SM-12</t>
  </si>
  <si>
    <t>DP/KS-SM-13</t>
  </si>
  <si>
    <t>DP/KS-SM-14</t>
  </si>
  <si>
    <t>DP/KS-SM-15</t>
  </si>
  <si>
    <t>DP/KS-SM-16</t>
  </si>
  <si>
    <t>DP/KS-SM-17</t>
  </si>
  <si>
    <t>DP/KS-SM-18</t>
  </si>
  <si>
    <t>DP/KS-SM-19</t>
  </si>
  <si>
    <t>DP/KS-SM-20</t>
  </si>
  <si>
    <t>DP/KS-SM-21</t>
  </si>
  <si>
    <t>DP/KS-SM-22</t>
  </si>
  <si>
    <t>DP/KS-SM-23</t>
  </si>
  <si>
    <t>DP/KS-SM-24</t>
  </si>
  <si>
    <t>DP/KS-SM-25</t>
  </si>
  <si>
    <t>DP/KS-SM-26</t>
  </si>
  <si>
    <t>DP/KS-SM-27</t>
  </si>
  <si>
    <t>DP/KS-SM-28</t>
  </si>
  <si>
    <t>DP/KS-SM-29</t>
  </si>
  <si>
    <t>1 m</t>
  </si>
  <si>
    <t>DP/KS-SM-30</t>
  </si>
  <si>
    <t>DP/KS-SM-31</t>
  </si>
  <si>
    <t>DP/KS-SM-32</t>
  </si>
  <si>
    <t>DP/KS-SM-33</t>
  </si>
  <si>
    <t>2 m</t>
  </si>
  <si>
    <t>DP/KS-SM-34</t>
  </si>
  <si>
    <t>DP/KS-SM-35</t>
  </si>
  <si>
    <t>DP/KS-SM-36</t>
  </si>
  <si>
    <t>DP/KS-SM-37</t>
  </si>
  <si>
    <t>DP/KS-SM-38</t>
  </si>
  <si>
    <t>DP/KS-SM-39</t>
  </si>
  <si>
    <t>DP/KS-SM-40</t>
  </si>
  <si>
    <t>DP/KS-SM-41</t>
  </si>
  <si>
    <t>DP/KS-SM-42</t>
  </si>
  <si>
    <t>DP/KS-SM-43</t>
  </si>
  <si>
    <t>DP/KS-SM-44</t>
  </si>
  <si>
    <t>DP/KS-SM-45</t>
  </si>
  <si>
    <t>DP/KS-SM-46</t>
  </si>
  <si>
    <t>5 m</t>
  </si>
  <si>
    <t>DP/KS-SM-47</t>
  </si>
  <si>
    <t>DP/KS-SM-48</t>
  </si>
  <si>
    <t>DP/KS-SM-49</t>
  </si>
  <si>
    <t>DP/KS-SM-50</t>
  </si>
  <si>
    <t>DP/KS-SM-51</t>
  </si>
  <si>
    <t>DP/KS-SM-52</t>
  </si>
  <si>
    <t>DP/KS-SM-53</t>
  </si>
  <si>
    <t>DP/KS-SM-54</t>
  </si>
  <si>
    <t>DP/KS-SM-55</t>
  </si>
  <si>
    <t>DP/KS-SM-56</t>
  </si>
  <si>
    <t>DP/KS-BM-01</t>
  </si>
  <si>
    <t>DP/KS-BM-02</t>
  </si>
  <si>
    <t>DP/KS-BM-03</t>
  </si>
  <si>
    <t>DP-B-01</t>
  </si>
  <si>
    <t>DP-B-02</t>
  </si>
  <si>
    <t>DP-B-03</t>
  </si>
  <si>
    <t>DP-B-04</t>
  </si>
  <si>
    <t>DP-B-05</t>
  </si>
  <si>
    <t>DP-B-06</t>
  </si>
  <si>
    <t>DP-B-07</t>
  </si>
  <si>
    <t>DP-B-08</t>
  </si>
  <si>
    <t>4 m</t>
  </si>
  <si>
    <t>DP-B-09</t>
  </si>
  <si>
    <t>DP/KS-NB-01</t>
  </si>
  <si>
    <t>DP/KS-NB-02</t>
  </si>
  <si>
    <t>DP/KS-NB-03</t>
  </si>
  <si>
    <t>DP/KS-NB-04</t>
  </si>
  <si>
    <t>DP/KS-NB-05</t>
  </si>
  <si>
    <t>DP/KS-NB-06</t>
  </si>
  <si>
    <t>DP/KS-NB-07</t>
  </si>
  <si>
    <t>DP/KS-NB-08</t>
  </si>
  <si>
    <t>DP/KS-NB-09</t>
  </si>
  <si>
    <t>DP/KS-NB-10</t>
  </si>
  <si>
    <t>DP/KS-NB-11</t>
  </si>
  <si>
    <t>DP/KS-NB-12</t>
  </si>
  <si>
    <t>DP/KS-NB-13</t>
  </si>
  <si>
    <t>DP/KS-NB-14</t>
  </si>
  <si>
    <t>DP/KS-NB-15</t>
  </si>
  <si>
    <t>DP/KS-NB-16</t>
  </si>
  <si>
    <t>DP/KS-NB-17</t>
  </si>
  <si>
    <t>769030</t>
  </si>
  <si>
    <t>DP/KS-NB-18</t>
  </si>
  <si>
    <t>769064</t>
  </si>
  <si>
    <t>DP/KS-NB-19</t>
  </si>
  <si>
    <t>769141</t>
  </si>
  <si>
    <t>DP/KS-NB-20</t>
  </si>
  <si>
    <t>769414</t>
  </si>
  <si>
    <t>DP/KS-NB-21</t>
  </si>
  <si>
    <t>769466</t>
  </si>
  <si>
    <t>DP/KS-NB-22</t>
  </si>
  <si>
    <t>769532</t>
  </si>
  <si>
    <t>DP/KS-NB-23</t>
  </si>
  <si>
    <t>769736</t>
  </si>
  <si>
    <t>DP/KS-NB-24</t>
  </si>
  <si>
    <t>769836</t>
  </si>
  <si>
    <t>DP/KS-NB-25</t>
  </si>
  <si>
    <t>769922</t>
  </si>
  <si>
    <t>DP/KS-NB-26</t>
  </si>
  <si>
    <t>770516</t>
  </si>
  <si>
    <t>770040</t>
  </si>
  <si>
    <t>DP/KS-NB-27</t>
  </si>
  <si>
    <t>768943</t>
  </si>
  <si>
    <t>DP/KS-NB-28</t>
  </si>
  <si>
    <t>DP/KS-NB-29</t>
  </si>
  <si>
    <t>DP/KS-NB-30</t>
  </si>
  <si>
    <t>DP/KS-NB-31</t>
  </si>
  <si>
    <t>DP/KS-NB-32</t>
  </si>
  <si>
    <t>DP/KS-NB-34</t>
  </si>
  <si>
    <t>DP/KS-NB-35</t>
  </si>
  <si>
    <t>DP/KS-NB-36</t>
  </si>
  <si>
    <t>DP/KS-NB-37</t>
  </si>
  <si>
    <t>DP/KS-NB-38</t>
  </si>
  <si>
    <t>DP/KS-NB-39</t>
  </si>
  <si>
    <t>DP/KS-NB-40</t>
  </si>
  <si>
    <t>DP/KS-NB-41</t>
  </si>
  <si>
    <t>DP/KS-NB-42</t>
  </si>
  <si>
    <t>DP/KS-SL-01</t>
  </si>
  <si>
    <t>DP/KS-SL-02</t>
  </si>
  <si>
    <t>DP-SL-03</t>
  </si>
  <si>
    <t>DP-SL-04</t>
  </si>
  <si>
    <t>DP-SL-05</t>
  </si>
  <si>
    <t>DP/KS-T-01</t>
  </si>
  <si>
    <t>DP/KS-T-02</t>
  </si>
  <si>
    <t>DP-T-03</t>
  </si>
  <si>
    <t>DP-T-04</t>
  </si>
  <si>
    <t>DP-T-05</t>
  </si>
  <si>
    <t>DP-T-06</t>
  </si>
  <si>
    <t>DP-T-07</t>
  </si>
  <si>
    <t>DP-T-08</t>
  </si>
  <si>
    <t>DP-T-09</t>
  </si>
  <si>
    <t>DP-T-10</t>
  </si>
  <si>
    <t>DP-T-11</t>
  </si>
  <si>
    <t>DP-T-12</t>
  </si>
  <si>
    <t>DP-T-13</t>
  </si>
  <si>
    <t>DP-T-14</t>
  </si>
  <si>
    <t>DP-T-15</t>
  </si>
  <si>
    <t>DP-T-16</t>
  </si>
  <si>
    <r>
      <t xml:space="preserve">Hloubka KS (m) / počet SZZ </t>
    </r>
    <r>
      <rPr>
        <sz val="9"/>
        <rFont val="Arial"/>
        <family val="2"/>
      </rPr>
      <t>(ks)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</si>
</sst>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0"/>
      <name val="MS Sans Serif"/>
    </font>
    <font>
      <sz val="9"/>
      <name val="Arial"/>
      <family val="2"/>
    </font>
    <font>
      <b/>
      <sz val="9"/>
      <name val="Arial"/>
      <family val="2"/>
    </font>
    <font>
      <b/>
      <sz val="10"/>
      <color rgb="FF000000"/>
      <name val="Arial"/>
      <family val="2"/>
    </font>
    <font>
      <sz val="11"/>
      <color theme="1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1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medium">
        <color rgb="FF000000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5">
    <xf numFmtId="0" fontId="0" fillId="0" borderId="0" xfId="0"/>
    <xf numFmtId="0" fontId="2" fillId="0" borderId="41" xfId="1" applyFont="1" applyFill="1" applyBorder="1" applyAlignment="1">
      <alignment horizontal="center" vertical="center"/>
    </xf>
    <xf numFmtId="1" fontId="2" fillId="0" borderId="41" xfId="1" applyNumberFormat="1" applyFont="1" applyFill="1" applyBorder="1" applyAlignment="1">
      <alignment horizontal="center" vertical="center"/>
    </xf>
    <xf numFmtId="0" fontId="3" fillId="0" borderId="41" xfId="1" applyFont="1" applyFill="1" applyBorder="1" applyAlignment="1">
      <alignment horizontal="center" vertical="center"/>
    </xf>
    <xf numFmtId="49" fontId="3" fillId="0" borderId="41" xfId="1" applyNumberFormat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" vertical="center"/>
    </xf>
    <xf numFmtId="49" fontId="2" fillId="0" borderId="41" xfId="1" applyNumberFormat="1" applyFont="1" applyFill="1" applyBorder="1" applyAlignment="1">
      <alignment horizontal="center" vertical="center" wrapText="1"/>
    </xf>
    <xf numFmtId="0" fontId="2" fillId="0" borderId="4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5" fillId="0" borderId="0" xfId="0" applyFont="1"/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5" fillId="0" borderId="0" xfId="0" applyFont="1" applyFill="1"/>
    <xf numFmtId="0" fontId="6" fillId="0" borderId="21" xfId="0" applyFont="1" applyBorder="1" applyAlignment="1">
      <alignment horizontal="center" vertical="center" wrapText="1"/>
    </xf>
    <xf numFmtId="1" fontId="6" fillId="0" borderId="22" xfId="0" applyNumberFormat="1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1" fontId="6" fillId="3" borderId="5" xfId="0" applyNumberFormat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49" fontId="3" fillId="0" borderId="41" xfId="1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wrapText="1"/>
    </xf>
    <xf numFmtId="0" fontId="8" fillId="0" borderId="0" xfId="1" applyFont="1"/>
    <xf numFmtId="49" fontId="8" fillId="0" borderId="41" xfId="1" applyNumberFormat="1" applyFont="1" applyFill="1" applyBorder="1" applyAlignment="1">
      <alignment horizontal="center"/>
    </xf>
    <xf numFmtId="0" fontId="8" fillId="0" borderId="41" xfId="1" applyFont="1" applyFill="1" applyBorder="1" applyAlignment="1">
      <alignment horizontal="center"/>
    </xf>
    <xf numFmtId="0" fontId="8" fillId="0" borderId="0" xfId="1" applyFont="1" applyAlignment="1">
      <alignment horizontal="center"/>
    </xf>
    <xf numFmtId="49" fontId="8" fillId="0" borderId="0" xfId="1" applyNumberFormat="1" applyFont="1"/>
    <xf numFmtId="0" fontId="9" fillId="0" borderId="41" xfId="0" applyFont="1" applyFill="1" applyBorder="1" applyAlignment="1">
      <alignment horizontal="center" vertical="center" wrapText="1"/>
    </xf>
    <xf numFmtId="0" fontId="10" fillId="0" borderId="41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1" fontId="6" fillId="0" borderId="15" xfId="0" applyNumberFormat="1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3617165E-3A8D-48A7-B74A-DAA25D7B8B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FE0607-6D1D-4BC3-8B98-E6C385B2564D}">
  <dimension ref="A1:N32"/>
  <sheetViews>
    <sheetView workbookViewId="0">
      <selection sqref="A1:XFD1048576"/>
    </sheetView>
  </sheetViews>
  <sheetFormatPr defaultRowHeight="14.25" x14ac:dyDescent="0.2"/>
  <cols>
    <col min="1" max="3" width="10.7109375" style="15" customWidth="1"/>
    <col min="4" max="16" width="15.7109375" style="15" customWidth="1"/>
    <col min="17" max="16384" width="9.140625" style="15"/>
  </cols>
  <sheetData>
    <row r="1" spans="1:14" ht="52.5" thickTop="1" thickBot="1" x14ac:dyDescent="0.25">
      <c r="A1" s="10" t="s">
        <v>0</v>
      </c>
      <c r="B1" s="11" t="s">
        <v>54</v>
      </c>
      <c r="C1" s="11" t="s">
        <v>55</v>
      </c>
      <c r="D1" s="11" t="s">
        <v>7</v>
      </c>
      <c r="E1" s="11" t="s">
        <v>6</v>
      </c>
      <c r="F1" s="11" t="s">
        <v>37</v>
      </c>
      <c r="G1" s="11" t="s">
        <v>8</v>
      </c>
      <c r="H1" s="12" t="s">
        <v>29</v>
      </c>
      <c r="I1" s="13" t="s">
        <v>9</v>
      </c>
      <c r="J1" s="13" t="s">
        <v>10</v>
      </c>
      <c r="K1" s="13" t="s">
        <v>30</v>
      </c>
      <c r="L1" s="13" t="s">
        <v>31</v>
      </c>
      <c r="M1" s="13" t="s">
        <v>32</v>
      </c>
      <c r="N1" s="14" t="s">
        <v>53</v>
      </c>
    </row>
    <row r="2" spans="1:14" s="21" customFormat="1" ht="15.75" thickTop="1" thickBot="1" x14ac:dyDescent="0.25">
      <c r="A2" s="16" t="s">
        <v>33</v>
      </c>
      <c r="B2" s="17"/>
      <c r="C2" s="17"/>
      <c r="D2" s="17"/>
      <c r="E2" s="17"/>
      <c r="F2" s="17"/>
      <c r="G2" s="17"/>
      <c r="H2" s="18"/>
      <c r="I2" s="19"/>
      <c r="J2" s="19"/>
      <c r="K2" s="19"/>
      <c r="L2" s="19"/>
      <c r="M2" s="19"/>
      <c r="N2" s="20"/>
    </row>
    <row r="3" spans="1:14" ht="15" thickBot="1" x14ac:dyDescent="0.25">
      <c r="A3" s="22" t="s">
        <v>1</v>
      </c>
      <c r="B3" s="23">
        <v>1049355.0279999999</v>
      </c>
      <c r="C3" s="23">
        <v>750176.76800000004</v>
      </c>
      <c r="D3" s="24">
        <v>10</v>
      </c>
      <c r="E3" s="24">
        <v>105</v>
      </c>
      <c r="F3" s="24">
        <v>30</v>
      </c>
      <c r="G3" s="24">
        <f>D3+E3+F3</f>
        <v>145</v>
      </c>
      <c r="H3" s="25">
        <v>2</v>
      </c>
      <c r="I3" s="26">
        <v>20</v>
      </c>
      <c r="J3" s="26">
        <v>3</v>
      </c>
      <c r="K3" s="26">
        <v>4</v>
      </c>
      <c r="L3" s="26">
        <v>3</v>
      </c>
      <c r="M3" s="26">
        <f>G3</f>
        <v>145</v>
      </c>
      <c r="N3" s="27">
        <f>K3/4</f>
        <v>1</v>
      </c>
    </row>
    <row r="4" spans="1:14" ht="15" thickBot="1" x14ac:dyDescent="0.25">
      <c r="A4" s="28" t="s">
        <v>2</v>
      </c>
      <c r="B4" s="29">
        <v>1049244.0279999999</v>
      </c>
      <c r="C4" s="29">
        <v>749750.76800000004</v>
      </c>
      <c r="D4" s="30">
        <v>10</v>
      </c>
      <c r="E4" s="30">
        <v>105</v>
      </c>
      <c r="F4" s="30">
        <v>45</v>
      </c>
      <c r="G4" s="30">
        <f t="shared" ref="G4:G7" si="0">D4+E4+F4</f>
        <v>160</v>
      </c>
      <c r="H4" s="31">
        <v>2</v>
      </c>
      <c r="I4" s="32">
        <v>20</v>
      </c>
      <c r="J4" s="32">
        <v>3</v>
      </c>
      <c r="K4" s="32">
        <v>4</v>
      </c>
      <c r="L4" s="32">
        <v>3</v>
      </c>
      <c r="M4" s="32">
        <f t="shared" ref="M4:M7" si="1">G4</f>
        <v>160</v>
      </c>
      <c r="N4" s="33">
        <f t="shared" ref="N4:N7" si="2">K4/4</f>
        <v>1</v>
      </c>
    </row>
    <row r="5" spans="1:14" ht="15" thickBot="1" x14ac:dyDescent="0.25">
      <c r="A5" s="28" t="s">
        <v>3</v>
      </c>
      <c r="B5" s="29">
        <v>1049384.128</v>
      </c>
      <c r="C5" s="29">
        <v>749436.76800000004</v>
      </c>
      <c r="D5" s="30">
        <v>10</v>
      </c>
      <c r="E5" s="30">
        <v>105</v>
      </c>
      <c r="F5" s="30">
        <v>30</v>
      </c>
      <c r="G5" s="30">
        <f t="shared" si="0"/>
        <v>145</v>
      </c>
      <c r="H5" s="31">
        <v>2</v>
      </c>
      <c r="I5" s="32">
        <v>20</v>
      </c>
      <c r="J5" s="32">
        <v>3</v>
      </c>
      <c r="K5" s="32">
        <v>4</v>
      </c>
      <c r="L5" s="32">
        <v>3</v>
      </c>
      <c r="M5" s="32">
        <f t="shared" si="1"/>
        <v>145</v>
      </c>
      <c r="N5" s="33">
        <f t="shared" si="2"/>
        <v>1</v>
      </c>
    </row>
    <row r="6" spans="1:14" ht="15" thickBot="1" x14ac:dyDescent="0.25">
      <c r="A6" s="28" t="s">
        <v>4</v>
      </c>
      <c r="B6" s="29">
        <v>1048992.0279999999</v>
      </c>
      <c r="C6" s="29">
        <v>750006.76800000004</v>
      </c>
      <c r="D6" s="30">
        <v>10</v>
      </c>
      <c r="E6" s="30">
        <v>0</v>
      </c>
      <c r="F6" s="30">
        <v>130</v>
      </c>
      <c r="G6" s="30">
        <f t="shared" si="0"/>
        <v>140</v>
      </c>
      <c r="H6" s="31">
        <v>0</v>
      </c>
      <c r="I6" s="32">
        <v>0</v>
      </c>
      <c r="J6" s="32">
        <v>0</v>
      </c>
      <c r="K6" s="32">
        <v>0</v>
      </c>
      <c r="L6" s="32">
        <f t="shared" ref="L6:L7" si="3">K6/2</f>
        <v>0</v>
      </c>
      <c r="M6" s="32">
        <f t="shared" si="1"/>
        <v>140</v>
      </c>
      <c r="N6" s="33">
        <f t="shared" si="2"/>
        <v>0</v>
      </c>
    </row>
    <row r="7" spans="1:14" ht="15" thickBot="1" x14ac:dyDescent="0.25">
      <c r="A7" s="28" t="s">
        <v>5</v>
      </c>
      <c r="B7" s="29">
        <v>1049509.0279999999</v>
      </c>
      <c r="C7" s="29">
        <v>749994</v>
      </c>
      <c r="D7" s="30">
        <v>10</v>
      </c>
      <c r="E7" s="30">
        <v>0</v>
      </c>
      <c r="F7" s="30">
        <v>30</v>
      </c>
      <c r="G7" s="30">
        <f t="shared" si="0"/>
        <v>40</v>
      </c>
      <c r="H7" s="31">
        <v>0</v>
      </c>
      <c r="I7" s="32">
        <v>0</v>
      </c>
      <c r="J7" s="32">
        <v>0</v>
      </c>
      <c r="K7" s="32">
        <v>0</v>
      </c>
      <c r="L7" s="32">
        <f t="shared" si="3"/>
        <v>0</v>
      </c>
      <c r="M7" s="32">
        <f t="shared" si="1"/>
        <v>40</v>
      </c>
      <c r="N7" s="33">
        <f t="shared" si="2"/>
        <v>0</v>
      </c>
    </row>
    <row r="8" spans="1:14" ht="26.25" thickBot="1" x14ac:dyDescent="0.25">
      <c r="A8" s="34" t="s">
        <v>34</v>
      </c>
      <c r="B8" s="35"/>
      <c r="C8" s="35"/>
      <c r="D8" s="36"/>
      <c r="E8" s="36"/>
      <c r="F8" s="36"/>
      <c r="G8" s="36"/>
      <c r="H8" s="37"/>
      <c r="I8" s="38"/>
      <c r="J8" s="38"/>
      <c r="K8" s="38"/>
      <c r="L8" s="38"/>
      <c r="M8" s="38"/>
      <c r="N8" s="39"/>
    </row>
    <row r="9" spans="1:14" ht="15" thickBot="1" x14ac:dyDescent="0.25">
      <c r="A9" s="28" t="s">
        <v>11</v>
      </c>
      <c r="B9" s="29">
        <v>1050002.1410000001</v>
      </c>
      <c r="C9" s="29">
        <v>757934</v>
      </c>
      <c r="D9" s="30">
        <v>10</v>
      </c>
      <c r="E9" s="30">
        <v>65</v>
      </c>
      <c r="F9" s="30">
        <v>30</v>
      </c>
      <c r="G9" s="30">
        <f t="shared" ref="G9:G18" si="4">D9+E9+F9</f>
        <v>105</v>
      </c>
      <c r="H9" s="31">
        <v>2</v>
      </c>
      <c r="I9" s="32">
        <v>18</v>
      </c>
      <c r="J9" s="32">
        <v>3</v>
      </c>
      <c r="K9" s="32">
        <v>4</v>
      </c>
      <c r="L9" s="32">
        <v>3</v>
      </c>
      <c r="M9" s="32">
        <f t="shared" ref="M9:M14" si="5">G9</f>
        <v>105</v>
      </c>
      <c r="N9" s="33">
        <f t="shared" ref="N9:N23" si="6">K9/4</f>
        <v>1</v>
      </c>
    </row>
    <row r="10" spans="1:14" ht="15" thickBot="1" x14ac:dyDescent="0.25">
      <c r="A10" s="28" t="s">
        <v>12</v>
      </c>
      <c r="B10" s="29">
        <v>1049790.0279999999</v>
      </c>
      <c r="C10" s="29">
        <v>757656.76800000004</v>
      </c>
      <c r="D10" s="30">
        <v>10</v>
      </c>
      <c r="E10" s="30">
        <v>65</v>
      </c>
      <c r="F10" s="30">
        <v>45</v>
      </c>
      <c r="G10" s="30">
        <f t="shared" si="4"/>
        <v>120</v>
      </c>
      <c r="H10" s="31">
        <v>2</v>
      </c>
      <c r="I10" s="32">
        <v>18</v>
      </c>
      <c r="J10" s="32">
        <v>3</v>
      </c>
      <c r="K10" s="32">
        <v>4</v>
      </c>
      <c r="L10" s="32">
        <v>3</v>
      </c>
      <c r="M10" s="32">
        <f t="shared" si="5"/>
        <v>120</v>
      </c>
      <c r="N10" s="33">
        <f t="shared" si="6"/>
        <v>1</v>
      </c>
    </row>
    <row r="11" spans="1:14" ht="15" thickBot="1" x14ac:dyDescent="0.25">
      <c r="A11" s="28" t="s">
        <v>13</v>
      </c>
      <c r="B11" s="29">
        <v>1049525.1410000001</v>
      </c>
      <c r="C11" s="29">
        <v>757592</v>
      </c>
      <c r="D11" s="30">
        <v>10</v>
      </c>
      <c r="E11" s="30">
        <v>65</v>
      </c>
      <c r="F11" s="30">
        <v>30</v>
      </c>
      <c r="G11" s="30">
        <f t="shared" si="4"/>
        <v>105</v>
      </c>
      <c r="H11" s="31">
        <v>2</v>
      </c>
      <c r="I11" s="32">
        <v>18</v>
      </c>
      <c r="J11" s="32">
        <v>3</v>
      </c>
      <c r="K11" s="32">
        <v>4</v>
      </c>
      <c r="L11" s="32">
        <v>3</v>
      </c>
      <c r="M11" s="32">
        <f t="shared" si="5"/>
        <v>105</v>
      </c>
      <c r="N11" s="33">
        <f t="shared" si="6"/>
        <v>1</v>
      </c>
    </row>
    <row r="12" spans="1:14" ht="15" thickBot="1" x14ac:dyDescent="0.25">
      <c r="A12" s="28" t="s">
        <v>14</v>
      </c>
      <c r="B12" s="29">
        <v>1050186.128</v>
      </c>
      <c r="C12" s="29">
        <v>757336.76800000004</v>
      </c>
      <c r="D12" s="30">
        <v>10</v>
      </c>
      <c r="E12" s="30">
        <v>0</v>
      </c>
      <c r="F12" s="30">
        <v>20</v>
      </c>
      <c r="G12" s="30">
        <f t="shared" si="4"/>
        <v>30</v>
      </c>
      <c r="H12" s="31">
        <v>2</v>
      </c>
      <c r="I12" s="32">
        <v>0</v>
      </c>
      <c r="J12" s="32">
        <v>0</v>
      </c>
      <c r="K12" s="32">
        <v>0</v>
      </c>
      <c r="L12" s="32">
        <f t="shared" ref="L12:L23" si="7">K12/2</f>
        <v>0</v>
      </c>
      <c r="M12" s="32">
        <f t="shared" si="5"/>
        <v>30</v>
      </c>
      <c r="N12" s="33">
        <f t="shared" si="6"/>
        <v>0</v>
      </c>
    </row>
    <row r="13" spans="1:14" ht="15" thickBot="1" x14ac:dyDescent="0.25">
      <c r="A13" s="28" t="s">
        <v>15</v>
      </c>
      <c r="B13" s="29">
        <v>1049853.0279999999</v>
      </c>
      <c r="C13" s="29">
        <v>757308.76800000004</v>
      </c>
      <c r="D13" s="30">
        <v>10</v>
      </c>
      <c r="E13" s="30">
        <v>30</v>
      </c>
      <c r="F13" s="30">
        <v>15</v>
      </c>
      <c r="G13" s="30">
        <f t="shared" si="4"/>
        <v>55</v>
      </c>
      <c r="H13" s="31">
        <v>2</v>
      </c>
      <c r="I13" s="32">
        <v>8</v>
      </c>
      <c r="J13" s="32">
        <v>0</v>
      </c>
      <c r="K13" s="32">
        <v>4</v>
      </c>
      <c r="L13" s="32">
        <v>3</v>
      </c>
      <c r="M13" s="32">
        <f t="shared" si="5"/>
        <v>55</v>
      </c>
      <c r="N13" s="33">
        <v>0</v>
      </c>
    </row>
    <row r="14" spans="1:14" ht="15" thickBot="1" x14ac:dyDescent="0.25">
      <c r="A14" s="28" t="s">
        <v>16</v>
      </c>
      <c r="B14" s="29">
        <v>1050721.0279999999</v>
      </c>
      <c r="C14" s="29">
        <v>757143.76800000004</v>
      </c>
      <c r="D14" s="30">
        <v>10</v>
      </c>
      <c r="E14" s="30">
        <v>0</v>
      </c>
      <c r="F14" s="30">
        <v>20</v>
      </c>
      <c r="G14" s="30">
        <f t="shared" si="4"/>
        <v>30</v>
      </c>
      <c r="H14" s="31">
        <v>2</v>
      </c>
      <c r="I14" s="32">
        <v>5</v>
      </c>
      <c r="J14" s="32">
        <v>0</v>
      </c>
      <c r="K14" s="32">
        <v>4</v>
      </c>
      <c r="L14" s="32">
        <v>3</v>
      </c>
      <c r="M14" s="32">
        <f t="shared" si="5"/>
        <v>30</v>
      </c>
      <c r="N14" s="33">
        <v>0</v>
      </c>
    </row>
    <row r="15" spans="1:14" ht="15" thickBot="1" x14ac:dyDescent="0.25">
      <c r="A15" s="28" t="s">
        <v>17</v>
      </c>
      <c r="B15" s="29">
        <v>1050126.1410000001</v>
      </c>
      <c r="C15" s="29">
        <v>757824</v>
      </c>
      <c r="D15" s="30">
        <v>15</v>
      </c>
      <c r="E15" s="30">
        <v>0</v>
      </c>
      <c r="F15" s="30">
        <v>0</v>
      </c>
      <c r="G15" s="30">
        <f t="shared" si="4"/>
        <v>15</v>
      </c>
      <c r="H15" s="31">
        <v>2</v>
      </c>
      <c r="I15" s="32">
        <v>0</v>
      </c>
      <c r="J15" s="32">
        <v>0</v>
      </c>
      <c r="K15" s="32">
        <v>0</v>
      </c>
      <c r="L15" s="32">
        <f t="shared" si="7"/>
        <v>0</v>
      </c>
      <c r="M15" s="32">
        <v>0</v>
      </c>
      <c r="N15" s="33">
        <f t="shared" si="6"/>
        <v>0</v>
      </c>
    </row>
    <row r="16" spans="1:14" ht="15" thickBot="1" x14ac:dyDescent="0.25">
      <c r="A16" s="28" t="s">
        <v>18</v>
      </c>
      <c r="B16" s="29">
        <v>1050542.1410000001</v>
      </c>
      <c r="C16" s="29">
        <v>757620</v>
      </c>
      <c r="D16" s="30">
        <v>15</v>
      </c>
      <c r="E16" s="30">
        <v>0</v>
      </c>
      <c r="F16" s="30">
        <v>0</v>
      </c>
      <c r="G16" s="30">
        <f t="shared" si="4"/>
        <v>15</v>
      </c>
      <c r="H16" s="31">
        <v>2</v>
      </c>
      <c r="I16" s="32">
        <v>0</v>
      </c>
      <c r="J16" s="32">
        <v>0</v>
      </c>
      <c r="K16" s="32">
        <v>0</v>
      </c>
      <c r="L16" s="32">
        <f t="shared" si="7"/>
        <v>0</v>
      </c>
      <c r="M16" s="32">
        <v>0</v>
      </c>
      <c r="N16" s="33">
        <f t="shared" si="6"/>
        <v>0</v>
      </c>
    </row>
    <row r="17" spans="1:14" ht="15" thickBot="1" x14ac:dyDescent="0.25">
      <c r="A17" s="28" t="s">
        <v>19</v>
      </c>
      <c r="B17" s="29">
        <v>1049985.0279999999</v>
      </c>
      <c r="C17" s="29">
        <v>757088</v>
      </c>
      <c r="D17" s="30">
        <v>15</v>
      </c>
      <c r="E17" s="30">
        <v>0</v>
      </c>
      <c r="F17" s="30">
        <v>0</v>
      </c>
      <c r="G17" s="30">
        <f t="shared" si="4"/>
        <v>15</v>
      </c>
      <c r="H17" s="31">
        <v>2</v>
      </c>
      <c r="I17" s="32">
        <v>0</v>
      </c>
      <c r="J17" s="32">
        <v>0</v>
      </c>
      <c r="K17" s="32">
        <v>0</v>
      </c>
      <c r="L17" s="32">
        <f t="shared" si="7"/>
        <v>0</v>
      </c>
      <c r="M17" s="32">
        <v>0</v>
      </c>
      <c r="N17" s="33">
        <f t="shared" si="6"/>
        <v>0</v>
      </c>
    </row>
    <row r="18" spans="1:14" ht="15" thickBot="1" x14ac:dyDescent="0.25">
      <c r="A18" s="28" t="s">
        <v>20</v>
      </c>
      <c r="B18" s="29">
        <v>1050256.1410000001</v>
      </c>
      <c r="C18" s="29">
        <v>756995</v>
      </c>
      <c r="D18" s="30">
        <v>15</v>
      </c>
      <c r="E18" s="30">
        <v>0</v>
      </c>
      <c r="F18" s="30">
        <v>0</v>
      </c>
      <c r="G18" s="30">
        <f t="shared" si="4"/>
        <v>15</v>
      </c>
      <c r="H18" s="31">
        <v>2</v>
      </c>
      <c r="I18" s="32">
        <v>0</v>
      </c>
      <c r="J18" s="32">
        <v>0</v>
      </c>
      <c r="K18" s="32">
        <v>0</v>
      </c>
      <c r="L18" s="32">
        <f t="shared" si="7"/>
        <v>0</v>
      </c>
      <c r="M18" s="32">
        <v>0</v>
      </c>
      <c r="N18" s="33">
        <f t="shared" si="6"/>
        <v>0</v>
      </c>
    </row>
    <row r="19" spans="1:14" ht="15" thickBot="1" x14ac:dyDescent="0.25">
      <c r="A19" s="28" t="s">
        <v>24</v>
      </c>
      <c r="B19" s="29">
        <v>1049658.1410000001</v>
      </c>
      <c r="C19" s="29">
        <v>757502</v>
      </c>
      <c r="D19" s="30">
        <v>0</v>
      </c>
      <c r="E19" s="30">
        <v>0</v>
      </c>
      <c r="F19" s="30">
        <v>0</v>
      </c>
      <c r="G19" s="30">
        <v>15</v>
      </c>
      <c r="H19" s="30">
        <v>0</v>
      </c>
      <c r="I19" s="30">
        <v>0</v>
      </c>
      <c r="J19" s="32">
        <v>0</v>
      </c>
      <c r="K19" s="30">
        <v>0</v>
      </c>
      <c r="L19" s="32">
        <f t="shared" si="7"/>
        <v>0</v>
      </c>
      <c r="M19" s="32">
        <v>0</v>
      </c>
      <c r="N19" s="33">
        <f t="shared" si="6"/>
        <v>0</v>
      </c>
    </row>
    <row r="20" spans="1:14" ht="15" thickBot="1" x14ac:dyDescent="0.25">
      <c r="A20" s="28" t="s">
        <v>25</v>
      </c>
      <c r="B20" s="29">
        <v>1049978.0279999999</v>
      </c>
      <c r="C20" s="29">
        <v>757529</v>
      </c>
      <c r="D20" s="30">
        <v>0</v>
      </c>
      <c r="E20" s="30">
        <v>0</v>
      </c>
      <c r="F20" s="30">
        <v>0</v>
      </c>
      <c r="G20" s="30">
        <v>15</v>
      </c>
      <c r="H20" s="30">
        <v>0</v>
      </c>
      <c r="I20" s="30">
        <v>0</v>
      </c>
      <c r="J20" s="32">
        <v>0</v>
      </c>
      <c r="K20" s="30">
        <v>0</v>
      </c>
      <c r="L20" s="32">
        <f t="shared" si="7"/>
        <v>0</v>
      </c>
      <c r="M20" s="32">
        <v>0</v>
      </c>
      <c r="N20" s="33">
        <f t="shared" si="6"/>
        <v>0</v>
      </c>
    </row>
    <row r="21" spans="1:14" ht="15" thickBot="1" x14ac:dyDescent="0.25">
      <c r="A21" s="28" t="s">
        <v>26</v>
      </c>
      <c r="B21" s="29">
        <v>1050225.0279999999</v>
      </c>
      <c r="C21" s="29">
        <v>757505</v>
      </c>
      <c r="D21" s="30">
        <v>0</v>
      </c>
      <c r="E21" s="30">
        <v>0</v>
      </c>
      <c r="F21" s="30">
        <v>0</v>
      </c>
      <c r="G21" s="30">
        <v>15</v>
      </c>
      <c r="H21" s="30">
        <v>0</v>
      </c>
      <c r="I21" s="30">
        <v>0</v>
      </c>
      <c r="J21" s="32">
        <v>0</v>
      </c>
      <c r="K21" s="30">
        <v>0</v>
      </c>
      <c r="L21" s="32">
        <f t="shared" si="7"/>
        <v>0</v>
      </c>
      <c r="M21" s="32">
        <v>0</v>
      </c>
      <c r="N21" s="33">
        <f t="shared" si="6"/>
        <v>0</v>
      </c>
    </row>
    <row r="22" spans="1:14" ht="15" thickBot="1" x14ac:dyDescent="0.25">
      <c r="A22" s="28" t="s">
        <v>27</v>
      </c>
      <c r="B22" s="29">
        <v>1050516.0279999999</v>
      </c>
      <c r="C22" s="29">
        <v>757331.23199999996</v>
      </c>
      <c r="D22" s="30">
        <v>0</v>
      </c>
      <c r="E22" s="30">
        <v>0</v>
      </c>
      <c r="F22" s="30">
        <v>0</v>
      </c>
      <c r="G22" s="30">
        <v>15</v>
      </c>
      <c r="H22" s="30">
        <v>0</v>
      </c>
      <c r="I22" s="30">
        <v>0</v>
      </c>
      <c r="J22" s="32">
        <v>0</v>
      </c>
      <c r="K22" s="30">
        <v>0</v>
      </c>
      <c r="L22" s="32">
        <f t="shared" si="7"/>
        <v>0</v>
      </c>
      <c r="M22" s="32">
        <v>0</v>
      </c>
      <c r="N22" s="33">
        <f t="shared" si="6"/>
        <v>0</v>
      </c>
    </row>
    <row r="23" spans="1:14" ht="15" thickBot="1" x14ac:dyDescent="0.25">
      <c r="A23" s="28" t="s">
        <v>28</v>
      </c>
      <c r="B23" s="29">
        <v>1050738.1410000001</v>
      </c>
      <c r="C23" s="29">
        <v>757347</v>
      </c>
      <c r="D23" s="30">
        <v>0</v>
      </c>
      <c r="E23" s="30">
        <v>0</v>
      </c>
      <c r="F23" s="30">
        <v>0</v>
      </c>
      <c r="G23" s="30">
        <v>15</v>
      </c>
      <c r="H23" s="30">
        <v>0</v>
      </c>
      <c r="I23" s="30">
        <v>0</v>
      </c>
      <c r="J23" s="32">
        <v>0</v>
      </c>
      <c r="K23" s="30">
        <v>0</v>
      </c>
      <c r="L23" s="32">
        <f t="shared" si="7"/>
        <v>0</v>
      </c>
      <c r="M23" s="32">
        <v>0</v>
      </c>
      <c r="N23" s="33">
        <f t="shared" si="6"/>
        <v>0</v>
      </c>
    </row>
    <row r="24" spans="1:14" ht="15" thickBot="1" x14ac:dyDescent="0.25">
      <c r="A24" s="34" t="s">
        <v>35</v>
      </c>
      <c r="B24" s="35"/>
      <c r="C24" s="35"/>
      <c r="D24" s="36"/>
      <c r="E24" s="36"/>
      <c r="F24" s="36"/>
      <c r="G24" s="36"/>
      <c r="H24" s="37"/>
      <c r="I24" s="38"/>
      <c r="J24" s="38"/>
      <c r="K24" s="38"/>
      <c r="L24" s="38"/>
      <c r="M24" s="38"/>
      <c r="N24" s="39"/>
    </row>
    <row r="25" spans="1:14" ht="15" thickBot="1" x14ac:dyDescent="0.25">
      <c r="A25" s="28" t="s">
        <v>21</v>
      </c>
      <c r="B25" s="29">
        <v>1051792.1410000001</v>
      </c>
      <c r="C25" s="29">
        <v>762517</v>
      </c>
      <c r="D25" s="30">
        <v>5</v>
      </c>
      <c r="E25" s="30">
        <v>70</v>
      </c>
      <c r="F25" s="30">
        <v>45</v>
      </c>
      <c r="G25" s="30">
        <f t="shared" ref="G25:G27" si="8">D25+E25+F25</f>
        <v>120</v>
      </c>
      <c r="H25" s="31">
        <v>0</v>
      </c>
      <c r="I25" s="32">
        <v>18</v>
      </c>
      <c r="J25" s="32">
        <v>3</v>
      </c>
      <c r="K25" s="32">
        <v>4</v>
      </c>
      <c r="L25" s="32">
        <v>3</v>
      </c>
      <c r="M25" s="32">
        <f t="shared" ref="M25:M27" si="9">G25</f>
        <v>120</v>
      </c>
      <c r="N25" s="33">
        <f t="shared" ref="N25:N27" si="10">K25/4</f>
        <v>1</v>
      </c>
    </row>
    <row r="26" spans="1:14" ht="15" thickBot="1" x14ac:dyDescent="0.25">
      <c r="A26" s="28" t="s">
        <v>22</v>
      </c>
      <c r="B26" s="29">
        <v>1051563.125</v>
      </c>
      <c r="C26" s="29">
        <v>762335.71</v>
      </c>
      <c r="D26" s="30">
        <v>5</v>
      </c>
      <c r="E26" s="30">
        <v>70</v>
      </c>
      <c r="F26" s="30">
        <v>30</v>
      </c>
      <c r="G26" s="30">
        <f t="shared" si="8"/>
        <v>105</v>
      </c>
      <c r="H26" s="31">
        <v>0</v>
      </c>
      <c r="I26" s="32">
        <v>18</v>
      </c>
      <c r="J26" s="32">
        <v>3</v>
      </c>
      <c r="K26" s="32">
        <v>4</v>
      </c>
      <c r="L26" s="32">
        <v>3</v>
      </c>
      <c r="M26" s="32">
        <f t="shared" si="9"/>
        <v>105</v>
      </c>
      <c r="N26" s="33">
        <f t="shared" si="10"/>
        <v>1</v>
      </c>
    </row>
    <row r="27" spans="1:14" ht="15" thickBot="1" x14ac:dyDescent="0.25">
      <c r="A27" s="28" t="s">
        <v>23</v>
      </c>
      <c r="B27" s="29">
        <v>1051783.1410000001</v>
      </c>
      <c r="C27" s="29">
        <v>762209</v>
      </c>
      <c r="D27" s="30">
        <v>5</v>
      </c>
      <c r="E27" s="30">
        <v>0</v>
      </c>
      <c r="F27" s="30">
        <v>85</v>
      </c>
      <c r="G27" s="30">
        <f t="shared" si="8"/>
        <v>90</v>
      </c>
      <c r="H27" s="31">
        <v>0</v>
      </c>
      <c r="I27" s="32">
        <v>0</v>
      </c>
      <c r="J27" s="32">
        <v>0</v>
      </c>
      <c r="K27" s="32">
        <v>0</v>
      </c>
      <c r="L27" s="32">
        <f t="shared" ref="L27" si="11">K27/2</f>
        <v>0</v>
      </c>
      <c r="M27" s="32">
        <f t="shared" si="9"/>
        <v>90</v>
      </c>
      <c r="N27" s="33">
        <f t="shared" si="10"/>
        <v>0</v>
      </c>
    </row>
    <row r="28" spans="1:14" ht="15" thickBot="1" x14ac:dyDescent="0.25">
      <c r="A28" s="34" t="s">
        <v>36</v>
      </c>
      <c r="B28" s="35"/>
      <c r="C28" s="35"/>
      <c r="D28" s="36"/>
      <c r="E28" s="36"/>
      <c r="F28" s="36"/>
      <c r="G28" s="36"/>
      <c r="H28" s="37"/>
      <c r="I28" s="38"/>
      <c r="J28" s="38"/>
      <c r="K28" s="38"/>
      <c r="L28" s="38"/>
      <c r="M28" s="38"/>
      <c r="N28" s="39"/>
    </row>
    <row r="29" spans="1:14" ht="15" thickBot="1" x14ac:dyDescent="0.25">
      <c r="A29" s="28" t="s">
        <v>56</v>
      </c>
      <c r="B29" s="29">
        <v>1052422.1410000001</v>
      </c>
      <c r="C29" s="29">
        <v>765080</v>
      </c>
      <c r="D29" s="30">
        <v>5</v>
      </c>
      <c r="E29" s="30">
        <v>40</v>
      </c>
      <c r="F29" s="40">
        <v>30</v>
      </c>
      <c r="G29" s="30">
        <f t="shared" ref="G29:G31" si="12">D29+E29+F29</f>
        <v>75</v>
      </c>
      <c r="H29" s="31">
        <v>0</v>
      </c>
      <c r="I29" s="32">
        <v>12</v>
      </c>
      <c r="J29" s="32">
        <v>3</v>
      </c>
      <c r="K29" s="32">
        <v>4</v>
      </c>
      <c r="L29" s="32">
        <v>3</v>
      </c>
      <c r="M29" s="32">
        <f t="shared" ref="M29:M31" si="13">G29</f>
        <v>75</v>
      </c>
      <c r="N29" s="33">
        <f t="shared" ref="N29:N31" si="14">K29/4</f>
        <v>1</v>
      </c>
    </row>
    <row r="30" spans="1:14" ht="15" thickBot="1" x14ac:dyDescent="0.25">
      <c r="A30" s="28" t="s">
        <v>57</v>
      </c>
      <c r="B30" s="29">
        <v>1052413.1410000001</v>
      </c>
      <c r="C30" s="29">
        <v>764943</v>
      </c>
      <c r="D30" s="30">
        <v>10</v>
      </c>
      <c r="E30" s="30">
        <v>20</v>
      </c>
      <c r="F30" s="40">
        <v>20</v>
      </c>
      <c r="G30" s="30">
        <f t="shared" si="12"/>
        <v>50</v>
      </c>
      <c r="H30" s="31">
        <v>0</v>
      </c>
      <c r="I30" s="32">
        <v>12</v>
      </c>
      <c r="J30" s="32">
        <v>3</v>
      </c>
      <c r="K30" s="32">
        <v>4</v>
      </c>
      <c r="L30" s="32">
        <v>3</v>
      </c>
      <c r="M30" s="32">
        <f t="shared" si="13"/>
        <v>50</v>
      </c>
      <c r="N30" s="33">
        <f t="shared" si="14"/>
        <v>1</v>
      </c>
    </row>
    <row r="31" spans="1:14" ht="15" thickBot="1" x14ac:dyDescent="0.25">
      <c r="A31" s="41" t="s">
        <v>58</v>
      </c>
      <c r="B31" s="42">
        <v>1052617.1410000001</v>
      </c>
      <c r="C31" s="42">
        <v>765025</v>
      </c>
      <c r="D31" s="43">
        <v>10</v>
      </c>
      <c r="E31" s="43">
        <v>0</v>
      </c>
      <c r="F31" s="43">
        <v>20</v>
      </c>
      <c r="G31" s="44">
        <f t="shared" si="12"/>
        <v>30</v>
      </c>
      <c r="H31" s="45">
        <v>0</v>
      </c>
      <c r="I31" s="45">
        <v>0</v>
      </c>
      <c r="J31" s="45">
        <v>0</v>
      </c>
      <c r="K31" s="45">
        <v>0</v>
      </c>
      <c r="L31" s="32">
        <f t="shared" ref="L31" si="15">K31/2</f>
        <v>0</v>
      </c>
      <c r="M31" s="32">
        <f t="shared" si="13"/>
        <v>30</v>
      </c>
      <c r="N31" s="33">
        <f t="shared" si="14"/>
        <v>0</v>
      </c>
    </row>
    <row r="32" spans="1:14" ht="15" thickTop="1" x14ac:dyDescent="0.2"/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247CB-A77A-4509-A65E-9B2330444D1B}">
  <dimension ref="A1:N13"/>
  <sheetViews>
    <sheetView zoomScaleNormal="100" workbookViewId="0">
      <selection sqref="A1:XFD1048576"/>
    </sheetView>
  </sheetViews>
  <sheetFormatPr defaultRowHeight="14.25" x14ac:dyDescent="0.2"/>
  <cols>
    <col min="1" max="3" width="10.7109375" style="15" customWidth="1"/>
    <col min="4" max="14" width="15.7109375" style="15" customWidth="1"/>
    <col min="15" max="16384" width="9.140625" style="15"/>
  </cols>
  <sheetData>
    <row r="1" spans="1:14" s="15" customFormat="1" ht="39.75" thickTop="1" thickBot="1" x14ac:dyDescent="0.25">
      <c r="A1" s="10" t="s">
        <v>38</v>
      </c>
      <c r="B1" s="11" t="s">
        <v>54</v>
      </c>
      <c r="C1" s="11" t="s">
        <v>55</v>
      </c>
      <c r="D1" s="11" t="s">
        <v>39</v>
      </c>
      <c r="E1" s="11" t="s">
        <v>40</v>
      </c>
      <c r="F1" s="55" t="s">
        <v>41</v>
      </c>
      <c r="G1" s="75"/>
      <c r="H1" s="12" t="s">
        <v>42</v>
      </c>
      <c r="I1" s="55" t="s">
        <v>43</v>
      </c>
      <c r="J1" s="75"/>
      <c r="K1" s="13" t="s">
        <v>44</v>
      </c>
      <c r="L1" s="55" t="s">
        <v>45</v>
      </c>
      <c r="M1" s="75"/>
      <c r="N1" s="14" t="s">
        <v>46</v>
      </c>
    </row>
    <row r="2" spans="1:14" s="15" customFormat="1" ht="15.75" thickTop="1" thickBot="1" x14ac:dyDescent="0.25">
      <c r="A2" s="16" t="s">
        <v>33</v>
      </c>
      <c r="B2" s="17"/>
      <c r="C2" s="17"/>
      <c r="D2" s="17"/>
      <c r="E2" s="17"/>
      <c r="F2" s="17"/>
      <c r="G2" s="17"/>
      <c r="H2" s="18"/>
      <c r="I2" s="19"/>
      <c r="J2" s="19"/>
      <c r="K2" s="19"/>
      <c r="L2" s="19"/>
      <c r="M2" s="19"/>
      <c r="N2" s="20"/>
    </row>
    <row r="3" spans="1:14" s="15" customFormat="1" ht="15" thickBot="1" x14ac:dyDescent="0.25">
      <c r="A3" s="22" t="s">
        <v>47</v>
      </c>
      <c r="B3" s="23">
        <v>1049383.9280000001</v>
      </c>
      <c r="C3" s="23">
        <v>749631.23199999996</v>
      </c>
      <c r="D3" s="24">
        <v>40</v>
      </c>
      <c r="E3" s="24">
        <f>D3</f>
        <v>40</v>
      </c>
      <c r="F3" s="24">
        <v>5</v>
      </c>
      <c r="G3" s="24">
        <v>36</v>
      </c>
      <c r="H3" s="25">
        <f>G3-F3</f>
        <v>31</v>
      </c>
      <c r="I3" s="26">
        <v>0</v>
      </c>
      <c r="J3" s="26">
        <v>3</v>
      </c>
      <c r="K3" s="25">
        <f t="shared" ref="K3:K4" si="0">J3-I3</f>
        <v>3</v>
      </c>
      <c r="L3" s="26">
        <v>3</v>
      </c>
      <c r="M3" s="26">
        <v>40</v>
      </c>
      <c r="N3" s="27">
        <f>M3-L3</f>
        <v>37</v>
      </c>
    </row>
    <row r="4" spans="1:14" s="15" customFormat="1" ht="15" thickBot="1" x14ac:dyDescent="0.25">
      <c r="A4" s="22" t="s">
        <v>48</v>
      </c>
      <c r="B4" s="29">
        <v>1049383.9280000001</v>
      </c>
      <c r="C4" s="29">
        <v>749631.23199999996</v>
      </c>
      <c r="D4" s="30">
        <v>150</v>
      </c>
      <c r="E4" s="24">
        <f>D4</f>
        <v>150</v>
      </c>
      <c r="F4" s="30">
        <v>40</v>
      </c>
      <c r="G4" s="30">
        <v>146</v>
      </c>
      <c r="H4" s="25">
        <f>G4-F4</f>
        <v>106</v>
      </c>
      <c r="I4" s="32">
        <v>0</v>
      </c>
      <c r="J4" s="32">
        <v>38</v>
      </c>
      <c r="K4" s="25">
        <f t="shared" si="0"/>
        <v>38</v>
      </c>
      <c r="L4" s="32">
        <v>38</v>
      </c>
      <c r="M4" s="32">
        <v>150</v>
      </c>
      <c r="N4" s="27">
        <f>M4-L4</f>
        <v>112</v>
      </c>
    </row>
    <row r="5" spans="1:14" s="15" customFormat="1" ht="26.25" thickBot="1" x14ac:dyDescent="0.25">
      <c r="A5" s="34" t="s">
        <v>34</v>
      </c>
      <c r="B5" s="76"/>
      <c r="C5" s="76"/>
      <c r="D5" s="36"/>
      <c r="E5" s="36"/>
      <c r="F5" s="36"/>
      <c r="G5" s="36"/>
      <c r="H5" s="37"/>
      <c r="I5" s="38"/>
      <c r="J5" s="38"/>
      <c r="K5" s="38"/>
      <c r="L5" s="38"/>
      <c r="M5" s="38"/>
      <c r="N5" s="39"/>
    </row>
    <row r="6" spans="1:14" s="15" customFormat="1" ht="15" thickBot="1" x14ac:dyDescent="0.25">
      <c r="A6" s="28" t="s">
        <v>49</v>
      </c>
      <c r="B6" s="29">
        <v>1049941.5279999999</v>
      </c>
      <c r="C6" s="29">
        <v>757707.30799999996</v>
      </c>
      <c r="D6" s="30">
        <v>30</v>
      </c>
      <c r="E6" s="24">
        <f t="shared" ref="E6:E7" si="1">D6</f>
        <v>30</v>
      </c>
      <c r="F6" s="30">
        <v>5</v>
      </c>
      <c r="G6" s="30">
        <v>26</v>
      </c>
      <c r="H6" s="25">
        <f t="shared" ref="H6:H7" si="2">G6-F6</f>
        <v>21</v>
      </c>
      <c r="I6" s="32">
        <v>0</v>
      </c>
      <c r="J6" s="32">
        <v>3</v>
      </c>
      <c r="K6" s="25">
        <f t="shared" ref="K6:K7" si="3">J6-I6</f>
        <v>3</v>
      </c>
      <c r="L6" s="32">
        <v>3</v>
      </c>
      <c r="M6" s="32">
        <v>30</v>
      </c>
      <c r="N6" s="27">
        <f t="shared" ref="N6:N7" si="4">M6-L6</f>
        <v>27</v>
      </c>
    </row>
    <row r="7" spans="1:14" s="15" customFormat="1" ht="15" thickBot="1" x14ac:dyDescent="0.25">
      <c r="A7" s="28" t="s">
        <v>50</v>
      </c>
      <c r="B7" s="29">
        <v>1049941.5279999999</v>
      </c>
      <c r="C7" s="29">
        <v>757707.30799999996</v>
      </c>
      <c r="D7" s="30">
        <v>120</v>
      </c>
      <c r="E7" s="24">
        <f t="shared" si="1"/>
        <v>120</v>
      </c>
      <c r="F7" s="30">
        <v>30</v>
      </c>
      <c r="G7" s="30">
        <v>116</v>
      </c>
      <c r="H7" s="25">
        <f t="shared" si="2"/>
        <v>86</v>
      </c>
      <c r="I7" s="32">
        <v>0</v>
      </c>
      <c r="J7" s="32">
        <v>28</v>
      </c>
      <c r="K7" s="25">
        <f t="shared" si="3"/>
        <v>28</v>
      </c>
      <c r="L7" s="32">
        <v>28</v>
      </c>
      <c r="M7" s="32">
        <v>120</v>
      </c>
      <c r="N7" s="27">
        <f t="shared" si="4"/>
        <v>92</v>
      </c>
    </row>
    <row r="8" spans="1:14" s="15" customFormat="1" ht="15" thickBot="1" x14ac:dyDescent="0.25">
      <c r="A8" s="34" t="s">
        <v>35</v>
      </c>
      <c r="B8" s="76"/>
      <c r="C8" s="76"/>
      <c r="D8" s="36"/>
      <c r="E8" s="36"/>
      <c r="F8" s="36"/>
      <c r="G8" s="36"/>
      <c r="H8" s="37"/>
      <c r="I8" s="38"/>
      <c r="J8" s="38"/>
      <c r="K8" s="38"/>
      <c r="L8" s="38"/>
      <c r="M8" s="38"/>
      <c r="N8" s="39"/>
    </row>
    <row r="9" spans="1:14" s="15" customFormat="1" ht="15" thickBot="1" x14ac:dyDescent="0.25">
      <c r="A9" s="28" t="s">
        <v>51</v>
      </c>
      <c r="B9" s="29">
        <v>1051849.1410000001</v>
      </c>
      <c r="C9" s="29">
        <v>762361</v>
      </c>
      <c r="D9" s="30">
        <v>50</v>
      </c>
      <c r="E9" s="24">
        <f t="shared" ref="E9:E10" si="5">D9</f>
        <v>50</v>
      </c>
      <c r="F9" s="30">
        <v>5</v>
      </c>
      <c r="G9" s="30">
        <v>46</v>
      </c>
      <c r="H9" s="25">
        <f t="shared" ref="H9:H10" si="6">G9-F9</f>
        <v>41</v>
      </c>
      <c r="I9" s="32">
        <v>0</v>
      </c>
      <c r="J9" s="32">
        <v>3</v>
      </c>
      <c r="K9" s="25">
        <f t="shared" ref="K9:K10" si="7">J9-I9</f>
        <v>3</v>
      </c>
      <c r="L9" s="32">
        <v>3</v>
      </c>
      <c r="M9" s="32">
        <v>50</v>
      </c>
      <c r="N9" s="27">
        <f t="shared" ref="N9:N10" si="8">M9-L9</f>
        <v>47</v>
      </c>
    </row>
    <row r="10" spans="1:14" s="15" customFormat="1" ht="15" thickBot="1" x14ac:dyDescent="0.25">
      <c r="A10" s="28" t="s">
        <v>52</v>
      </c>
      <c r="B10" s="29">
        <v>1051849.1410000001</v>
      </c>
      <c r="C10" s="29">
        <v>762361</v>
      </c>
      <c r="D10" s="30">
        <v>120</v>
      </c>
      <c r="E10" s="24">
        <f t="shared" si="5"/>
        <v>120</v>
      </c>
      <c r="F10" s="30">
        <v>50</v>
      </c>
      <c r="G10" s="30">
        <v>116</v>
      </c>
      <c r="H10" s="25">
        <f t="shared" si="6"/>
        <v>66</v>
      </c>
      <c r="I10" s="32">
        <v>0</v>
      </c>
      <c r="J10" s="32">
        <v>48</v>
      </c>
      <c r="K10" s="25">
        <f t="shared" si="7"/>
        <v>48</v>
      </c>
      <c r="L10" s="32">
        <v>48</v>
      </c>
      <c r="M10" s="32">
        <v>120</v>
      </c>
      <c r="N10" s="27">
        <f t="shared" si="8"/>
        <v>72</v>
      </c>
    </row>
    <row r="11" spans="1:14" s="15" customFormat="1" ht="15" thickBot="1" x14ac:dyDescent="0.25">
      <c r="A11" s="34" t="s">
        <v>36</v>
      </c>
      <c r="B11" s="76"/>
      <c r="C11" s="76"/>
      <c r="D11" s="36"/>
      <c r="E11" s="36"/>
      <c r="F11" s="36"/>
      <c r="G11" s="36"/>
      <c r="H11" s="37"/>
      <c r="I11" s="38"/>
      <c r="J11" s="38"/>
      <c r="K11" s="38"/>
      <c r="L11" s="38"/>
      <c r="M11" s="38"/>
      <c r="N11" s="39"/>
    </row>
    <row r="12" spans="1:14" s="15" customFormat="1" ht="15" thickBot="1" x14ac:dyDescent="0.25">
      <c r="A12" s="28" t="s">
        <v>59</v>
      </c>
      <c r="B12" s="29">
        <v>1052509.1410000001</v>
      </c>
      <c r="C12" s="29">
        <v>765017</v>
      </c>
      <c r="D12" s="30">
        <v>30</v>
      </c>
      <c r="E12" s="24">
        <f t="shared" ref="E12:E13" si="9">D12</f>
        <v>30</v>
      </c>
      <c r="F12" s="40">
        <v>10</v>
      </c>
      <c r="G12" s="30">
        <v>26</v>
      </c>
      <c r="H12" s="25">
        <f t="shared" ref="H12:H13" si="10">G12-F12</f>
        <v>16</v>
      </c>
      <c r="I12" s="32">
        <v>0</v>
      </c>
      <c r="J12" s="32">
        <v>8</v>
      </c>
      <c r="K12" s="25">
        <f t="shared" ref="K12:K13" si="11">J12-I12</f>
        <v>8</v>
      </c>
      <c r="L12" s="32">
        <v>8</v>
      </c>
      <c r="M12" s="32">
        <v>30</v>
      </c>
      <c r="N12" s="27">
        <f t="shared" ref="N12:N13" si="12">M12-L12</f>
        <v>22</v>
      </c>
    </row>
    <row r="13" spans="1:14" s="15" customFormat="1" x14ac:dyDescent="0.2">
      <c r="A13" s="77" t="s">
        <v>60</v>
      </c>
      <c r="B13" s="78">
        <v>1052509.1410000001</v>
      </c>
      <c r="C13" s="78">
        <v>765017</v>
      </c>
      <c r="D13" s="79">
        <v>50</v>
      </c>
      <c r="E13" s="80">
        <f t="shared" si="9"/>
        <v>50</v>
      </c>
      <c r="F13" s="81">
        <v>30</v>
      </c>
      <c r="G13" s="79">
        <v>46</v>
      </c>
      <c r="H13" s="82">
        <f t="shared" si="10"/>
        <v>16</v>
      </c>
      <c r="I13" s="83">
        <v>0</v>
      </c>
      <c r="J13" s="83">
        <v>28</v>
      </c>
      <c r="K13" s="82">
        <f t="shared" si="11"/>
        <v>28</v>
      </c>
      <c r="L13" s="83">
        <v>28</v>
      </c>
      <c r="M13" s="83">
        <v>50</v>
      </c>
      <c r="N13" s="84">
        <f t="shared" si="12"/>
        <v>22</v>
      </c>
    </row>
  </sheetData>
  <mergeCells count="3">
    <mergeCell ref="F1:G1"/>
    <mergeCell ref="I1:J1"/>
    <mergeCell ref="L1:M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C673C-1EA5-4290-B4DA-4E10FDF91EB3}">
  <dimension ref="A1:M71"/>
  <sheetViews>
    <sheetView workbookViewId="0">
      <selection activeCell="H30" sqref="H30"/>
    </sheetView>
  </sheetViews>
  <sheetFormatPr defaultRowHeight="14.25" x14ac:dyDescent="0.2"/>
  <cols>
    <col min="1" max="7" width="9.140625" style="15"/>
    <col min="8" max="8" width="11.85546875" style="15" customWidth="1"/>
    <col min="9" max="12" width="9.140625" style="15"/>
    <col min="13" max="13" width="12.42578125" style="15" customWidth="1"/>
    <col min="14" max="16384" width="9.140625" style="15"/>
  </cols>
  <sheetData>
    <row r="1" spans="1:13" ht="103.5" thickTop="1" thickBot="1" x14ac:dyDescent="0.25">
      <c r="A1" s="10" t="s">
        <v>0</v>
      </c>
      <c r="B1" s="11" t="s">
        <v>54</v>
      </c>
      <c r="C1" s="11" t="s">
        <v>55</v>
      </c>
      <c r="D1" s="11" t="s">
        <v>7</v>
      </c>
      <c r="E1" s="11" t="s">
        <v>6</v>
      </c>
      <c r="F1" s="11" t="s">
        <v>37</v>
      </c>
      <c r="G1" s="11" t="s">
        <v>8</v>
      </c>
      <c r="H1" s="11" t="s">
        <v>9</v>
      </c>
      <c r="I1" s="11" t="s">
        <v>10</v>
      </c>
      <c r="J1" s="11" t="s">
        <v>30</v>
      </c>
      <c r="K1" s="11" t="s">
        <v>31</v>
      </c>
      <c r="L1" s="11" t="s">
        <v>61</v>
      </c>
      <c r="M1" s="57" t="s">
        <v>62</v>
      </c>
    </row>
    <row r="2" spans="1:13" ht="15.75" thickTop="1" thickBot="1" x14ac:dyDescent="0.25">
      <c r="A2" s="67" t="s">
        <v>157</v>
      </c>
      <c r="B2" s="68">
        <v>1048429.1409999999</v>
      </c>
      <c r="C2" s="68">
        <v>745078</v>
      </c>
      <c r="D2" s="32">
        <v>10</v>
      </c>
      <c r="E2" s="30">
        <v>17</v>
      </c>
      <c r="F2" s="30">
        <v>30</v>
      </c>
      <c r="G2" s="31">
        <v>57</v>
      </c>
      <c r="H2" s="32">
        <v>10</v>
      </c>
      <c r="I2" s="30">
        <v>1</v>
      </c>
      <c r="J2" s="30">
        <v>4</v>
      </c>
      <c r="K2" s="30">
        <v>1</v>
      </c>
      <c r="L2" s="30">
        <v>57</v>
      </c>
      <c r="M2" s="60">
        <v>2</v>
      </c>
    </row>
    <row r="3" spans="1:13" ht="15" thickBot="1" x14ac:dyDescent="0.25">
      <c r="A3" s="69" t="s">
        <v>158</v>
      </c>
      <c r="B3" s="70">
        <v>1048524.1409999999</v>
      </c>
      <c r="C3" s="70">
        <v>745050</v>
      </c>
      <c r="D3" s="32">
        <v>10</v>
      </c>
      <c r="E3" s="30">
        <v>31</v>
      </c>
      <c r="F3" s="30">
        <v>30</v>
      </c>
      <c r="G3" s="31">
        <v>71</v>
      </c>
      <c r="H3" s="32">
        <v>10</v>
      </c>
      <c r="I3" s="30">
        <v>1</v>
      </c>
      <c r="J3" s="30">
        <v>4</v>
      </c>
      <c r="K3" s="30">
        <v>1</v>
      </c>
      <c r="L3" s="30">
        <v>71</v>
      </c>
      <c r="M3" s="60">
        <v>2</v>
      </c>
    </row>
    <row r="4" spans="1:13" ht="15" thickBot="1" x14ac:dyDescent="0.25">
      <c r="A4" s="71" t="s">
        <v>159</v>
      </c>
      <c r="B4" s="70">
        <v>1048919.1410000001</v>
      </c>
      <c r="C4" s="70">
        <v>745513</v>
      </c>
      <c r="D4" s="32">
        <v>10</v>
      </c>
      <c r="E4" s="30">
        <v>61</v>
      </c>
      <c r="F4" s="30">
        <v>30</v>
      </c>
      <c r="G4" s="31">
        <v>101</v>
      </c>
      <c r="H4" s="32">
        <v>10</v>
      </c>
      <c r="I4" s="30">
        <v>1</v>
      </c>
      <c r="J4" s="30">
        <v>4</v>
      </c>
      <c r="K4" s="30">
        <v>1</v>
      </c>
      <c r="L4" s="30">
        <v>101</v>
      </c>
      <c r="M4" s="60">
        <v>2</v>
      </c>
    </row>
    <row r="5" spans="1:13" ht="15" thickBot="1" x14ac:dyDescent="0.25">
      <c r="A5" s="71" t="s">
        <v>160</v>
      </c>
      <c r="B5" s="70">
        <v>1049060.1410000001</v>
      </c>
      <c r="C5" s="70">
        <v>745881</v>
      </c>
      <c r="D5" s="32">
        <v>15</v>
      </c>
      <c r="E5" s="30" t="s">
        <v>63</v>
      </c>
      <c r="F5" s="30">
        <v>30</v>
      </c>
      <c r="G5" s="31" t="s">
        <v>64</v>
      </c>
      <c r="H5" s="32">
        <v>10</v>
      </c>
      <c r="I5" s="30">
        <v>1</v>
      </c>
      <c r="J5" s="30">
        <v>4</v>
      </c>
      <c r="K5" s="30">
        <v>1</v>
      </c>
      <c r="L5" s="30" t="s">
        <v>64</v>
      </c>
      <c r="M5" s="60">
        <v>2</v>
      </c>
    </row>
    <row r="6" spans="1:13" ht="15" thickBot="1" x14ac:dyDescent="0.25">
      <c r="A6" s="71" t="s">
        <v>161</v>
      </c>
      <c r="B6" s="70">
        <v>1049176.1410000001</v>
      </c>
      <c r="C6" s="70">
        <v>745816</v>
      </c>
      <c r="D6" s="32">
        <v>15</v>
      </c>
      <c r="E6" s="30">
        <v>72</v>
      </c>
      <c r="F6" s="30">
        <v>30</v>
      </c>
      <c r="G6" s="31">
        <v>117</v>
      </c>
      <c r="H6" s="32">
        <v>10</v>
      </c>
      <c r="I6" s="30">
        <v>1</v>
      </c>
      <c r="J6" s="30">
        <v>4</v>
      </c>
      <c r="K6" s="30">
        <v>1</v>
      </c>
      <c r="L6" s="30">
        <v>117</v>
      </c>
      <c r="M6" s="60">
        <v>2</v>
      </c>
    </row>
    <row r="7" spans="1:13" ht="15" thickBot="1" x14ac:dyDescent="0.25">
      <c r="A7" s="71" t="s">
        <v>162</v>
      </c>
      <c r="B7" s="70">
        <v>1049362.1410000001</v>
      </c>
      <c r="C7" s="70">
        <v>745960</v>
      </c>
      <c r="D7" s="32">
        <v>15</v>
      </c>
      <c r="E7" s="30">
        <v>75</v>
      </c>
      <c r="F7" s="30">
        <v>30</v>
      </c>
      <c r="G7" s="31">
        <v>120</v>
      </c>
      <c r="H7" s="32">
        <v>10</v>
      </c>
      <c r="I7" s="30">
        <v>1</v>
      </c>
      <c r="J7" s="30">
        <v>4</v>
      </c>
      <c r="K7" s="30">
        <v>1</v>
      </c>
      <c r="L7" s="30">
        <v>120</v>
      </c>
      <c r="M7" s="60">
        <v>2</v>
      </c>
    </row>
    <row r="8" spans="1:13" ht="15" thickBot="1" x14ac:dyDescent="0.25">
      <c r="A8" s="71" t="s">
        <v>163</v>
      </c>
      <c r="B8" s="70">
        <v>1049323.1410000001</v>
      </c>
      <c r="C8" s="70">
        <v>746389</v>
      </c>
      <c r="D8" s="32">
        <v>15</v>
      </c>
      <c r="E8" s="30">
        <v>79</v>
      </c>
      <c r="F8" s="30">
        <v>30</v>
      </c>
      <c r="G8" s="31">
        <v>124</v>
      </c>
      <c r="H8" s="32">
        <v>10</v>
      </c>
      <c r="I8" s="30">
        <v>1</v>
      </c>
      <c r="J8" s="30">
        <v>4</v>
      </c>
      <c r="K8" s="30">
        <v>1</v>
      </c>
      <c r="L8" s="30">
        <v>124</v>
      </c>
      <c r="M8" s="60">
        <v>2</v>
      </c>
    </row>
    <row r="9" spans="1:13" ht="15" thickBot="1" x14ac:dyDescent="0.25">
      <c r="A9" s="71" t="s">
        <v>164</v>
      </c>
      <c r="B9" s="70">
        <v>1049288.1410000001</v>
      </c>
      <c r="C9" s="70">
        <v>747146</v>
      </c>
      <c r="D9" s="32">
        <v>15</v>
      </c>
      <c r="E9" s="30">
        <v>101</v>
      </c>
      <c r="F9" s="30">
        <v>30</v>
      </c>
      <c r="G9" s="31">
        <v>146</v>
      </c>
      <c r="H9" s="32">
        <v>10</v>
      </c>
      <c r="I9" s="30">
        <v>1</v>
      </c>
      <c r="J9" s="30">
        <v>4</v>
      </c>
      <c r="K9" s="30">
        <v>1</v>
      </c>
      <c r="L9" s="30">
        <v>146</v>
      </c>
      <c r="M9" s="60">
        <v>2</v>
      </c>
    </row>
    <row r="10" spans="1:13" ht="15" thickBot="1" x14ac:dyDescent="0.25">
      <c r="A10" s="71" t="s">
        <v>165</v>
      </c>
      <c r="B10" s="70">
        <v>1049455.1410000001</v>
      </c>
      <c r="C10" s="70">
        <v>747135</v>
      </c>
      <c r="D10" s="32">
        <v>15</v>
      </c>
      <c r="E10" s="30">
        <v>99</v>
      </c>
      <c r="F10" s="30">
        <v>30</v>
      </c>
      <c r="G10" s="31">
        <v>144</v>
      </c>
      <c r="H10" s="32">
        <v>10</v>
      </c>
      <c r="I10" s="30">
        <v>1</v>
      </c>
      <c r="J10" s="30">
        <v>4</v>
      </c>
      <c r="K10" s="30">
        <v>1</v>
      </c>
      <c r="L10" s="30">
        <v>144</v>
      </c>
      <c r="M10" s="60">
        <v>2</v>
      </c>
    </row>
    <row r="11" spans="1:13" ht="15" thickBot="1" x14ac:dyDescent="0.25">
      <c r="A11" s="71" t="s">
        <v>65</v>
      </c>
      <c r="B11" s="70">
        <v>1049311.1410000001</v>
      </c>
      <c r="C11" s="70">
        <v>747821</v>
      </c>
      <c r="D11" s="32">
        <v>15</v>
      </c>
      <c r="E11" s="30" t="s">
        <v>66</v>
      </c>
      <c r="F11" s="30">
        <v>30</v>
      </c>
      <c r="G11" s="31" t="s">
        <v>67</v>
      </c>
      <c r="H11" s="32">
        <v>10</v>
      </c>
      <c r="I11" s="30">
        <v>1</v>
      </c>
      <c r="J11" s="30">
        <v>4</v>
      </c>
      <c r="K11" s="30">
        <v>1</v>
      </c>
      <c r="L11" s="30" t="s">
        <v>67</v>
      </c>
      <c r="M11" s="60">
        <v>2</v>
      </c>
    </row>
    <row r="12" spans="1:13" ht="15" thickBot="1" x14ac:dyDescent="0.25">
      <c r="A12" s="71" t="s">
        <v>68</v>
      </c>
      <c r="B12" s="70">
        <v>1049332.1410000001</v>
      </c>
      <c r="C12" s="70">
        <v>748454</v>
      </c>
      <c r="D12" s="32">
        <v>15</v>
      </c>
      <c r="E12" s="30" t="s">
        <v>69</v>
      </c>
      <c r="F12" s="30">
        <v>30</v>
      </c>
      <c r="G12" s="31" t="s">
        <v>70</v>
      </c>
      <c r="H12" s="32">
        <v>10</v>
      </c>
      <c r="I12" s="30">
        <v>1</v>
      </c>
      <c r="J12" s="30">
        <v>4</v>
      </c>
      <c r="K12" s="30">
        <v>1</v>
      </c>
      <c r="L12" s="30" t="s">
        <v>70</v>
      </c>
      <c r="M12" s="60">
        <v>2</v>
      </c>
    </row>
    <row r="13" spans="1:13" ht="15" thickBot="1" x14ac:dyDescent="0.25">
      <c r="A13" s="71" t="s">
        <v>71</v>
      </c>
      <c r="B13" s="70">
        <v>1049452.1410000001</v>
      </c>
      <c r="C13" s="70">
        <v>748428</v>
      </c>
      <c r="D13" s="32">
        <v>15</v>
      </c>
      <c r="E13" s="30">
        <v>113</v>
      </c>
      <c r="F13" s="30">
        <v>30</v>
      </c>
      <c r="G13" s="31">
        <v>158</v>
      </c>
      <c r="H13" s="32">
        <v>10</v>
      </c>
      <c r="I13" s="30">
        <v>1</v>
      </c>
      <c r="J13" s="30">
        <v>4</v>
      </c>
      <c r="K13" s="30">
        <v>1</v>
      </c>
      <c r="L13" s="30">
        <v>158</v>
      </c>
      <c r="M13" s="60">
        <v>2</v>
      </c>
    </row>
    <row r="14" spans="1:13" ht="15" thickBot="1" x14ac:dyDescent="0.25">
      <c r="A14" s="71" t="s">
        <v>72</v>
      </c>
      <c r="B14" s="70">
        <v>1049209.1410000001</v>
      </c>
      <c r="C14" s="70">
        <v>750823</v>
      </c>
      <c r="D14" s="32">
        <v>15</v>
      </c>
      <c r="E14" s="30">
        <v>114</v>
      </c>
      <c r="F14" s="30">
        <v>30</v>
      </c>
      <c r="G14" s="31">
        <v>159</v>
      </c>
      <c r="H14" s="32">
        <v>10</v>
      </c>
      <c r="I14" s="30">
        <v>1</v>
      </c>
      <c r="J14" s="30">
        <v>4</v>
      </c>
      <c r="K14" s="30">
        <v>1</v>
      </c>
      <c r="L14" s="30">
        <v>159</v>
      </c>
      <c r="M14" s="60">
        <v>2</v>
      </c>
    </row>
    <row r="15" spans="1:13" ht="15" thickBot="1" x14ac:dyDescent="0.25">
      <c r="A15" s="71" t="s">
        <v>73</v>
      </c>
      <c r="B15" s="70">
        <v>1049279.1410000001</v>
      </c>
      <c r="C15" s="70">
        <v>750793</v>
      </c>
      <c r="D15" s="32">
        <v>15</v>
      </c>
      <c r="E15" s="30">
        <v>115</v>
      </c>
      <c r="F15" s="30">
        <v>30</v>
      </c>
      <c r="G15" s="31">
        <v>160</v>
      </c>
      <c r="H15" s="32">
        <v>10</v>
      </c>
      <c r="I15" s="30">
        <v>1</v>
      </c>
      <c r="J15" s="30">
        <v>4</v>
      </c>
      <c r="K15" s="30">
        <v>1</v>
      </c>
      <c r="L15" s="30">
        <v>160</v>
      </c>
      <c r="M15" s="60">
        <v>2</v>
      </c>
    </row>
    <row r="16" spans="1:13" ht="15" thickBot="1" x14ac:dyDescent="0.25">
      <c r="A16" s="71" t="s">
        <v>74</v>
      </c>
      <c r="B16" s="70">
        <v>1049311.1410000001</v>
      </c>
      <c r="C16" s="70">
        <v>751259</v>
      </c>
      <c r="D16" s="32">
        <v>15</v>
      </c>
      <c r="E16" s="30">
        <v>115</v>
      </c>
      <c r="F16" s="30">
        <v>30</v>
      </c>
      <c r="G16" s="31">
        <v>160</v>
      </c>
      <c r="H16" s="32">
        <v>10</v>
      </c>
      <c r="I16" s="30">
        <v>1</v>
      </c>
      <c r="J16" s="30">
        <v>4</v>
      </c>
      <c r="K16" s="30">
        <v>1</v>
      </c>
      <c r="L16" s="30">
        <v>160</v>
      </c>
      <c r="M16" s="60">
        <v>2</v>
      </c>
    </row>
    <row r="17" spans="1:13" ht="15" thickBot="1" x14ac:dyDescent="0.25">
      <c r="A17" s="71" t="s">
        <v>75</v>
      </c>
      <c r="B17" s="70">
        <v>1049162.1410000001</v>
      </c>
      <c r="C17" s="70">
        <v>751707</v>
      </c>
      <c r="D17" s="32">
        <v>15</v>
      </c>
      <c r="E17" s="30">
        <v>104</v>
      </c>
      <c r="F17" s="30">
        <v>30</v>
      </c>
      <c r="G17" s="31">
        <v>149</v>
      </c>
      <c r="H17" s="32">
        <v>10</v>
      </c>
      <c r="I17" s="30">
        <v>1</v>
      </c>
      <c r="J17" s="30">
        <v>4</v>
      </c>
      <c r="K17" s="30">
        <v>1</v>
      </c>
      <c r="L17" s="30">
        <v>149</v>
      </c>
      <c r="M17" s="60">
        <v>2</v>
      </c>
    </row>
    <row r="18" spans="1:13" ht="15" thickBot="1" x14ac:dyDescent="0.25">
      <c r="A18" s="71" t="s">
        <v>76</v>
      </c>
      <c r="B18" s="70">
        <v>1049317.1410000001</v>
      </c>
      <c r="C18" s="70">
        <v>751708</v>
      </c>
      <c r="D18" s="32">
        <v>15</v>
      </c>
      <c r="E18" s="30">
        <v>108</v>
      </c>
      <c r="F18" s="30">
        <v>30</v>
      </c>
      <c r="G18" s="31">
        <v>153</v>
      </c>
      <c r="H18" s="32">
        <v>10</v>
      </c>
      <c r="I18" s="30">
        <v>1</v>
      </c>
      <c r="J18" s="30">
        <v>4</v>
      </c>
      <c r="K18" s="30">
        <v>1</v>
      </c>
      <c r="L18" s="30">
        <v>153</v>
      </c>
      <c r="M18" s="60">
        <v>2</v>
      </c>
    </row>
    <row r="19" spans="1:13" ht="15" thickBot="1" x14ac:dyDescent="0.25">
      <c r="A19" s="71" t="s">
        <v>77</v>
      </c>
      <c r="B19" s="70">
        <v>1049193.1410000001</v>
      </c>
      <c r="C19" s="70">
        <v>752141</v>
      </c>
      <c r="D19" s="32">
        <v>15</v>
      </c>
      <c r="E19" s="30">
        <v>107</v>
      </c>
      <c r="F19" s="30">
        <v>30</v>
      </c>
      <c r="G19" s="31">
        <v>152</v>
      </c>
      <c r="H19" s="32">
        <v>10</v>
      </c>
      <c r="I19" s="30">
        <v>1</v>
      </c>
      <c r="J19" s="30">
        <v>4</v>
      </c>
      <c r="K19" s="30">
        <v>1</v>
      </c>
      <c r="L19" s="30">
        <v>152</v>
      </c>
      <c r="M19" s="60">
        <v>2</v>
      </c>
    </row>
    <row r="20" spans="1:13" ht="15" thickBot="1" x14ac:dyDescent="0.25">
      <c r="A20" s="71" t="s">
        <v>78</v>
      </c>
      <c r="B20" s="70">
        <v>1049205.1410000001</v>
      </c>
      <c r="C20" s="70">
        <v>752615</v>
      </c>
      <c r="D20" s="32">
        <v>15</v>
      </c>
      <c r="E20" s="30">
        <v>105</v>
      </c>
      <c r="F20" s="30">
        <v>30</v>
      </c>
      <c r="G20" s="31">
        <v>150</v>
      </c>
      <c r="H20" s="32">
        <v>10</v>
      </c>
      <c r="I20" s="30">
        <v>1</v>
      </c>
      <c r="J20" s="30">
        <v>4</v>
      </c>
      <c r="K20" s="30">
        <v>1</v>
      </c>
      <c r="L20" s="30">
        <v>150</v>
      </c>
      <c r="M20" s="60">
        <v>2</v>
      </c>
    </row>
    <row r="21" spans="1:13" ht="15" thickBot="1" x14ac:dyDescent="0.25">
      <c r="A21" s="71" t="s">
        <v>79</v>
      </c>
      <c r="B21" s="70">
        <v>1049321.1410000001</v>
      </c>
      <c r="C21" s="70">
        <v>752605</v>
      </c>
      <c r="D21" s="32">
        <v>15</v>
      </c>
      <c r="E21" s="30">
        <v>108</v>
      </c>
      <c r="F21" s="30">
        <v>30</v>
      </c>
      <c r="G21" s="31">
        <v>153</v>
      </c>
      <c r="H21" s="32">
        <v>10</v>
      </c>
      <c r="I21" s="30">
        <v>1</v>
      </c>
      <c r="J21" s="30">
        <v>4</v>
      </c>
      <c r="K21" s="30">
        <v>1</v>
      </c>
      <c r="L21" s="30">
        <v>153</v>
      </c>
      <c r="M21" s="60">
        <v>2</v>
      </c>
    </row>
    <row r="22" spans="1:13" ht="15" thickBot="1" x14ac:dyDescent="0.25">
      <c r="A22" s="71" t="s">
        <v>80</v>
      </c>
      <c r="B22" s="70">
        <v>1049264.1410000001</v>
      </c>
      <c r="C22" s="70">
        <v>753065</v>
      </c>
      <c r="D22" s="32">
        <v>15</v>
      </c>
      <c r="E22" s="30" t="s">
        <v>81</v>
      </c>
      <c r="F22" s="30">
        <v>30</v>
      </c>
      <c r="G22" s="31" t="s">
        <v>82</v>
      </c>
      <c r="H22" s="32">
        <v>10</v>
      </c>
      <c r="I22" s="30">
        <v>1</v>
      </c>
      <c r="J22" s="30">
        <v>4</v>
      </c>
      <c r="K22" s="30">
        <v>1</v>
      </c>
      <c r="L22" s="30" t="s">
        <v>82</v>
      </c>
      <c r="M22" s="60">
        <v>2</v>
      </c>
    </row>
    <row r="23" spans="1:13" ht="15" thickBot="1" x14ac:dyDescent="0.25">
      <c r="A23" s="71" t="s">
        <v>83</v>
      </c>
      <c r="B23" s="70">
        <v>1049319.1410000001</v>
      </c>
      <c r="C23" s="70">
        <v>753510</v>
      </c>
      <c r="D23" s="32">
        <v>15</v>
      </c>
      <c r="E23" s="30" t="s">
        <v>84</v>
      </c>
      <c r="F23" s="30">
        <v>30</v>
      </c>
      <c r="G23" s="31" t="s">
        <v>85</v>
      </c>
      <c r="H23" s="32">
        <v>10</v>
      </c>
      <c r="I23" s="30">
        <v>1</v>
      </c>
      <c r="J23" s="30">
        <v>4</v>
      </c>
      <c r="K23" s="30">
        <v>1</v>
      </c>
      <c r="L23" s="30" t="s">
        <v>85</v>
      </c>
      <c r="M23" s="60">
        <v>2</v>
      </c>
    </row>
    <row r="24" spans="1:13" ht="15" thickBot="1" x14ac:dyDescent="0.25">
      <c r="A24" s="71" t="s">
        <v>86</v>
      </c>
      <c r="B24" s="70">
        <v>1049418.1410000001</v>
      </c>
      <c r="C24" s="70">
        <v>753532</v>
      </c>
      <c r="D24" s="32">
        <v>15</v>
      </c>
      <c r="E24" s="30">
        <v>111</v>
      </c>
      <c r="F24" s="30">
        <v>30</v>
      </c>
      <c r="G24" s="31">
        <v>156</v>
      </c>
      <c r="H24" s="32">
        <v>10</v>
      </c>
      <c r="I24" s="30">
        <v>1</v>
      </c>
      <c r="J24" s="30">
        <v>4</v>
      </c>
      <c r="K24" s="30">
        <v>1</v>
      </c>
      <c r="L24" s="30">
        <v>156</v>
      </c>
      <c r="M24" s="60">
        <v>2</v>
      </c>
    </row>
    <row r="25" spans="1:13" ht="15" thickBot="1" x14ac:dyDescent="0.25">
      <c r="A25" s="71" t="s">
        <v>87</v>
      </c>
      <c r="B25" s="70">
        <v>1049362.1410000001</v>
      </c>
      <c r="C25" s="70">
        <v>753962</v>
      </c>
      <c r="D25" s="32">
        <v>15</v>
      </c>
      <c r="E25" s="30">
        <v>108</v>
      </c>
      <c r="F25" s="30">
        <v>30</v>
      </c>
      <c r="G25" s="31">
        <v>153</v>
      </c>
      <c r="H25" s="32">
        <v>10</v>
      </c>
      <c r="I25" s="30">
        <v>1</v>
      </c>
      <c r="J25" s="30">
        <v>4</v>
      </c>
      <c r="K25" s="30">
        <v>1</v>
      </c>
      <c r="L25" s="30">
        <v>153</v>
      </c>
      <c r="M25" s="60">
        <v>2</v>
      </c>
    </row>
    <row r="26" spans="1:13" ht="15" thickBot="1" x14ac:dyDescent="0.25">
      <c r="A26" s="71" t="s">
        <v>166</v>
      </c>
      <c r="B26" s="70">
        <v>1049379</v>
      </c>
      <c r="C26" s="70">
        <v>754287</v>
      </c>
      <c r="D26" s="32">
        <v>15</v>
      </c>
      <c r="E26" s="30">
        <v>108</v>
      </c>
      <c r="F26" s="30">
        <v>30</v>
      </c>
      <c r="G26" s="31">
        <v>153</v>
      </c>
      <c r="H26" s="32">
        <v>10</v>
      </c>
      <c r="I26" s="30">
        <v>1</v>
      </c>
      <c r="J26" s="30">
        <v>4</v>
      </c>
      <c r="K26" s="30">
        <v>1</v>
      </c>
      <c r="L26" s="30">
        <v>153</v>
      </c>
      <c r="M26" s="60">
        <v>2</v>
      </c>
    </row>
    <row r="27" spans="1:13" ht="15" thickBot="1" x14ac:dyDescent="0.25">
      <c r="A27" s="71" t="s">
        <v>88</v>
      </c>
      <c r="B27" s="70">
        <v>1049419.1410000001</v>
      </c>
      <c r="C27" s="70">
        <v>754602</v>
      </c>
      <c r="D27" s="32">
        <v>15</v>
      </c>
      <c r="E27" s="30">
        <v>97</v>
      </c>
      <c r="F27" s="30">
        <v>30</v>
      </c>
      <c r="G27" s="31">
        <v>142</v>
      </c>
      <c r="H27" s="32">
        <v>10</v>
      </c>
      <c r="I27" s="30">
        <v>1</v>
      </c>
      <c r="J27" s="30">
        <v>4</v>
      </c>
      <c r="K27" s="30">
        <v>1</v>
      </c>
      <c r="L27" s="30">
        <v>142</v>
      </c>
      <c r="M27" s="60">
        <v>2</v>
      </c>
    </row>
    <row r="28" spans="1:13" ht="15" thickBot="1" x14ac:dyDescent="0.25">
      <c r="A28" s="71" t="s">
        <v>89</v>
      </c>
      <c r="B28" s="70">
        <v>1049526.1410000001</v>
      </c>
      <c r="C28" s="70">
        <v>754590</v>
      </c>
      <c r="D28" s="32">
        <v>15</v>
      </c>
      <c r="E28" s="30">
        <v>97</v>
      </c>
      <c r="F28" s="30">
        <v>30</v>
      </c>
      <c r="G28" s="31">
        <v>142</v>
      </c>
      <c r="H28" s="32">
        <v>10</v>
      </c>
      <c r="I28" s="30">
        <v>1</v>
      </c>
      <c r="J28" s="30">
        <v>4</v>
      </c>
      <c r="K28" s="30">
        <v>1</v>
      </c>
      <c r="L28" s="30">
        <v>142</v>
      </c>
      <c r="M28" s="60">
        <v>2</v>
      </c>
    </row>
    <row r="29" spans="1:13" ht="15" thickBot="1" x14ac:dyDescent="0.25">
      <c r="A29" s="71" t="s">
        <v>90</v>
      </c>
      <c r="B29" s="70">
        <v>1049487.1410000001</v>
      </c>
      <c r="C29" s="70">
        <v>755176</v>
      </c>
      <c r="D29" s="32">
        <v>15</v>
      </c>
      <c r="E29" s="30">
        <v>81</v>
      </c>
      <c r="F29" s="30">
        <v>30</v>
      </c>
      <c r="G29" s="31">
        <v>126</v>
      </c>
      <c r="H29" s="32">
        <v>10</v>
      </c>
      <c r="I29" s="30">
        <v>1</v>
      </c>
      <c r="J29" s="30">
        <v>4</v>
      </c>
      <c r="K29" s="30">
        <v>1</v>
      </c>
      <c r="L29" s="30">
        <v>126</v>
      </c>
      <c r="M29" s="60">
        <v>2</v>
      </c>
    </row>
    <row r="30" spans="1:13" ht="15" thickBot="1" x14ac:dyDescent="0.25">
      <c r="A30" s="71" t="s">
        <v>91</v>
      </c>
      <c r="B30" s="70">
        <v>1049676.1410000001</v>
      </c>
      <c r="C30" s="70">
        <v>755747</v>
      </c>
      <c r="D30" s="32">
        <v>15</v>
      </c>
      <c r="E30" s="30">
        <v>67</v>
      </c>
      <c r="F30" s="30">
        <v>30</v>
      </c>
      <c r="G30" s="31">
        <v>112</v>
      </c>
      <c r="H30" s="32">
        <v>10</v>
      </c>
      <c r="I30" s="30">
        <v>1</v>
      </c>
      <c r="J30" s="30">
        <v>4</v>
      </c>
      <c r="K30" s="30">
        <v>1</v>
      </c>
      <c r="L30" s="30">
        <v>112</v>
      </c>
      <c r="M30" s="60">
        <v>2</v>
      </c>
    </row>
    <row r="31" spans="1:13" ht="15" thickBot="1" x14ac:dyDescent="0.25">
      <c r="A31" s="71" t="s">
        <v>92</v>
      </c>
      <c r="B31" s="70">
        <v>1049563.1410000001</v>
      </c>
      <c r="C31" s="70">
        <v>755764</v>
      </c>
      <c r="D31" s="32">
        <v>15</v>
      </c>
      <c r="E31" s="30">
        <v>65</v>
      </c>
      <c r="F31" s="30">
        <v>30</v>
      </c>
      <c r="G31" s="31">
        <v>110</v>
      </c>
      <c r="H31" s="32">
        <v>10</v>
      </c>
      <c r="I31" s="30">
        <v>1</v>
      </c>
      <c r="J31" s="30">
        <v>4</v>
      </c>
      <c r="K31" s="30">
        <v>1</v>
      </c>
      <c r="L31" s="30">
        <v>110</v>
      </c>
      <c r="M31" s="60">
        <v>2</v>
      </c>
    </row>
    <row r="32" spans="1:13" ht="15" thickBot="1" x14ac:dyDescent="0.25">
      <c r="A32" s="71" t="s">
        <v>93</v>
      </c>
      <c r="B32" s="70">
        <v>1049658.1410000001</v>
      </c>
      <c r="C32" s="70">
        <v>756209</v>
      </c>
      <c r="D32" s="32">
        <v>15</v>
      </c>
      <c r="E32" s="30">
        <v>65</v>
      </c>
      <c r="F32" s="30">
        <v>30</v>
      </c>
      <c r="G32" s="31">
        <v>110</v>
      </c>
      <c r="H32" s="32">
        <v>10</v>
      </c>
      <c r="I32" s="30">
        <v>1</v>
      </c>
      <c r="J32" s="30">
        <v>4</v>
      </c>
      <c r="K32" s="30">
        <v>1</v>
      </c>
      <c r="L32" s="30">
        <v>110</v>
      </c>
      <c r="M32" s="60">
        <v>2</v>
      </c>
    </row>
    <row r="33" spans="1:13" ht="15" thickBot="1" x14ac:dyDescent="0.25">
      <c r="A33" s="71" t="s">
        <v>94</v>
      </c>
      <c r="B33" s="70">
        <v>1049711</v>
      </c>
      <c r="C33" s="70">
        <v>756644</v>
      </c>
      <c r="D33" s="32">
        <v>15</v>
      </c>
      <c r="E33" s="30" t="s">
        <v>95</v>
      </c>
      <c r="F33" s="30">
        <v>30</v>
      </c>
      <c r="G33" s="31" t="s">
        <v>96</v>
      </c>
      <c r="H33" s="32">
        <v>10</v>
      </c>
      <c r="I33" s="30">
        <v>1</v>
      </c>
      <c r="J33" s="30">
        <v>4</v>
      </c>
      <c r="K33" s="30">
        <v>1</v>
      </c>
      <c r="L33" s="30" t="s">
        <v>96</v>
      </c>
      <c r="M33" s="60">
        <v>2</v>
      </c>
    </row>
    <row r="34" spans="1:13" ht="15" thickBot="1" x14ac:dyDescent="0.25">
      <c r="A34" s="71" t="s">
        <v>97</v>
      </c>
      <c r="B34" s="70">
        <v>1049784</v>
      </c>
      <c r="C34" s="70">
        <v>756401</v>
      </c>
      <c r="D34" s="32">
        <v>10</v>
      </c>
      <c r="E34" s="30" t="s">
        <v>98</v>
      </c>
      <c r="F34" s="30">
        <v>30</v>
      </c>
      <c r="G34" s="31" t="s">
        <v>99</v>
      </c>
      <c r="H34" s="32">
        <v>10</v>
      </c>
      <c r="I34" s="30">
        <v>1</v>
      </c>
      <c r="J34" s="30">
        <v>4</v>
      </c>
      <c r="K34" s="30">
        <v>1</v>
      </c>
      <c r="L34" s="30" t="s">
        <v>99</v>
      </c>
      <c r="M34" s="60">
        <v>2</v>
      </c>
    </row>
    <row r="35" spans="1:13" ht="15" thickBot="1" x14ac:dyDescent="0.25">
      <c r="A35" s="71" t="s">
        <v>100</v>
      </c>
      <c r="B35" s="70">
        <v>1050093.1410000001</v>
      </c>
      <c r="C35" s="70">
        <v>758450</v>
      </c>
      <c r="D35" s="32">
        <v>10</v>
      </c>
      <c r="E35" s="30">
        <v>97</v>
      </c>
      <c r="F35" s="30">
        <v>30</v>
      </c>
      <c r="G35" s="31">
        <v>137</v>
      </c>
      <c r="H35" s="32">
        <v>10</v>
      </c>
      <c r="I35" s="30">
        <v>1</v>
      </c>
      <c r="J35" s="30">
        <v>4</v>
      </c>
      <c r="K35" s="30">
        <v>1</v>
      </c>
      <c r="L35" s="30">
        <v>137</v>
      </c>
      <c r="M35" s="60">
        <v>2</v>
      </c>
    </row>
    <row r="36" spans="1:13" ht="15" thickBot="1" x14ac:dyDescent="0.25">
      <c r="A36" s="71" t="s">
        <v>101</v>
      </c>
      <c r="B36" s="70">
        <v>1050216.1410000001</v>
      </c>
      <c r="C36" s="70">
        <v>758404</v>
      </c>
      <c r="D36" s="32">
        <v>10</v>
      </c>
      <c r="E36" s="30">
        <v>99</v>
      </c>
      <c r="F36" s="30">
        <v>30</v>
      </c>
      <c r="G36" s="31">
        <v>139</v>
      </c>
      <c r="H36" s="32">
        <v>10</v>
      </c>
      <c r="I36" s="30">
        <v>1</v>
      </c>
      <c r="J36" s="30">
        <v>4</v>
      </c>
      <c r="K36" s="30">
        <v>1</v>
      </c>
      <c r="L36" s="30">
        <v>139</v>
      </c>
      <c r="M36" s="60">
        <v>2</v>
      </c>
    </row>
    <row r="37" spans="1:13" ht="15" thickBot="1" x14ac:dyDescent="0.25">
      <c r="A37" s="71" t="s">
        <v>102</v>
      </c>
      <c r="B37" s="70">
        <v>1050272</v>
      </c>
      <c r="C37" s="70">
        <v>759139</v>
      </c>
      <c r="D37" s="32">
        <v>10</v>
      </c>
      <c r="E37" s="30">
        <v>106</v>
      </c>
      <c r="F37" s="30">
        <v>30</v>
      </c>
      <c r="G37" s="31">
        <v>146</v>
      </c>
      <c r="H37" s="32">
        <v>10</v>
      </c>
      <c r="I37" s="30">
        <v>1</v>
      </c>
      <c r="J37" s="30">
        <v>4</v>
      </c>
      <c r="K37" s="30">
        <v>1</v>
      </c>
      <c r="L37" s="30">
        <v>146</v>
      </c>
      <c r="M37" s="60">
        <v>2</v>
      </c>
    </row>
    <row r="38" spans="1:13" ht="15" thickBot="1" x14ac:dyDescent="0.25">
      <c r="A38" s="72" t="s">
        <v>103</v>
      </c>
      <c r="B38" s="73">
        <v>1050362.1410000001</v>
      </c>
      <c r="C38" s="73">
        <v>759437</v>
      </c>
      <c r="D38" s="45">
        <v>10</v>
      </c>
      <c r="E38" s="43">
        <v>107</v>
      </c>
      <c r="F38" s="43">
        <v>30</v>
      </c>
      <c r="G38" s="44">
        <v>147</v>
      </c>
      <c r="H38" s="45">
        <v>10</v>
      </c>
      <c r="I38" s="43">
        <v>1</v>
      </c>
      <c r="J38" s="43">
        <v>4</v>
      </c>
      <c r="K38" s="43">
        <v>1</v>
      </c>
      <c r="L38" s="43">
        <v>147</v>
      </c>
      <c r="M38" s="74">
        <v>2</v>
      </c>
    </row>
    <row r="39" spans="1:13" ht="15.75" thickTop="1" thickBot="1" x14ac:dyDescent="0.25">
      <c r="A39" s="71" t="s">
        <v>104</v>
      </c>
      <c r="B39" s="70">
        <v>1050486.1410000001</v>
      </c>
      <c r="C39" s="70">
        <v>759423</v>
      </c>
      <c r="D39" s="32">
        <v>10</v>
      </c>
      <c r="E39" s="30">
        <v>131</v>
      </c>
      <c r="F39" s="30">
        <v>30</v>
      </c>
      <c r="G39" s="31">
        <v>171</v>
      </c>
      <c r="H39" s="32">
        <v>10</v>
      </c>
      <c r="I39" s="30">
        <v>1</v>
      </c>
      <c r="J39" s="30">
        <v>4</v>
      </c>
      <c r="K39" s="30">
        <v>1</v>
      </c>
      <c r="L39" s="30">
        <v>171</v>
      </c>
      <c r="M39" s="60">
        <v>2</v>
      </c>
    </row>
    <row r="40" spans="1:13" ht="15" thickBot="1" x14ac:dyDescent="0.25">
      <c r="A40" s="71" t="s">
        <v>105</v>
      </c>
      <c r="B40" s="70">
        <v>1050632.1410000001</v>
      </c>
      <c r="C40" s="70">
        <v>759822</v>
      </c>
      <c r="D40" s="32">
        <v>10</v>
      </c>
      <c r="E40" s="30">
        <v>136</v>
      </c>
      <c r="F40" s="30">
        <v>30</v>
      </c>
      <c r="G40" s="31">
        <v>176</v>
      </c>
      <c r="H40" s="32">
        <v>10</v>
      </c>
      <c r="I40" s="30">
        <v>1</v>
      </c>
      <c r="J40" s="30">
        <v>4</v>
      </c>
      <c r="K40" s="30">
        <v>1</v>
      </c>
      <c r="L40" s="30">
        <v>176</v>
      </c>
      <c r="M40" s="60">
        <v>2</v>
      </c>
    </row>
    <row r="41" spans="1:13" ht="15" thickBot="1" x14ac:dyDescent="0.25">
      <c r="A41" s="71" t="s">
        <v>106</v>
      </c>
      <c r="B41" s="70">
        <v>1050693.1410000001</v>
      </c>
      <c r="C41" s="70">
        <v>760279</v>
      </c>
      <c r="D41" s="32">
        <v>10</v>
      </c>
      <c r="E41" s="30">
        <v>146</v>
      </c>
      <c r="F41" s="30">
        <v>30</v>
      </c>
      <c r="G41" s="31">
        <v>186</v>
      </c>
      <c r="H41" s="32">
        <v>10</v>
      </c>
      <c r="I41" s="30">
        <v>1</v>
      </c>
      <c r="J41" s="30">
        <v>4</v>
      </c>
      <c r="K41" s="30">
        <v>1</v>
      </c>
      <c r="L41" s="30">
        <v>186</v>
      </c>
      <c r="M41" s="60">
        <v>2</v>
      </c>
    </row>
    <row r="42" spans="1:13" ht="15" thickBot="1" x14ac:dyDescent="0.25">
      <c r="A42" s="71" t="s">
        <v>107</v>
      </c>
      <c r="B42" s="70">
        <v>1050806.1410000001</v>
      </c>
      <c r="C42" s="70">
        <v>760213</v>
      </c>
      <c r="D42" s="32">
        <v>10</v>
      </c>
      <c r="E42" s="30">
        <v>146</v>
      </c>
      <c r="F42" s="30">
        <v>30</v>
      </c>
      <c r="G42" s="31">
        <v>186</v>
      </c>
      <c r="H42" s="32">
        <v>10</v>
      </c>
      <c r="I42" s="30">
        <v>1</v>
      </c>
      <c r="J42" s="30">
        <v>4</v>
      </c>
      <c r="K42" s="30">
        <v>1</v>
      </c>
      <c r="L42" s="30">
        <v>186</v>
      </c>
      <c r="M42" s="60">
        <v>2</v>
      </c>
    </row>
    <row r="43" spans="1:13" ht="15" thickBot="1" x14ac:dyDescent="0.25">
      <c r="A43" s="71" t="s">
        <v>108</v>
      </c>
      <c r="B43" s="70">
        <v>1051027.1410000001</v>
      </c>
      <c r="C43" s="70">
        <v>760624</v>
      </c>
      <c r="D43" s="32">
        <v>5</v>
      </c>
      <c r="E43" s="30">
        <v>155</v>
      </c>
      <c r="F43" s="30">
        <v>30</v>
      </c>
      <c r="G43" s="31">
        <v>190</v>
      </c>
      <c r="H43" s="32">
        <v>10</v>
      </c>
      <c r="I43" s="30">
        <v>1</v>
      </c>
      <c r="J43" s="30">
        <v>4</v>
      </c>
      <c r="K43" s="30">
        <v>1</v>
      </c>
      <c r="L43" s="30">
        <v>190</v>
      </c>
      <c r="M43" s="60">
        <v>2</v>
      </c>
    </row>
    <row r="44" spans="1:13" ht="15" thickBot="1" x14ac:dyDescent="0.25">
      <c r="A44" s="71" t="s">
        <v>109</v>
      </c>
      <c r="B44" s="70">
        <v>1051141.1410000001</v>
      </c>
      <c r="C44" s="70">
        <v>761161</v>
      </c>
      <c r="D44" s="32">
        <v>5</v>
      </c>
      <c r="E44" s="30">
        <v>152</v>
      </c>
      <c r="F44" s="30">
        <v>30</v>
      </c>
      <c r="G44" s="31">
        <v>187</v>
      </c>
      <c r="H44" s="32">
        <v>10</v>
      </c>
      <c r="I44" s="30">
        <v>1</v>
      </c>
      <c r="J44" s="30">
        <v>4</v>
      </c>
      <c r="K44" s="30">
        <v>1</v>
      </c>
      <c r="L44" s="30">
        <v>187</v>
      </c>
      <c r="M44" s="60">
        <v>2</v>
      </c>
    </row>
    <row r="45" spans="1:13" ht="15" thickBot="1" x14ac:dyDescent="0.25">
      <c r="A45" s="71" t="s">
        <v>110</v>
      </c>
      <c r="B45" s="70">
        <v>1051269.1410000001</v>
      </c>
      <c r="C45" s="70">
        <v>761136</v>
      </c>
      <c r="D45" s="32">
        <v>5</v>
      </c>
      <c r="E45" s="30">
        <v>141</v>
      </c>
      <c r="F45" s="30">
        <v>30</v>
      </c>
      <c r="G45" s="31">
        <v>176</v>
      </c>
      <c r="H45" s="32">
        <v>10</v>
      </c>
      <c r="I45" s="30">
        <v>1</v>
      </c>
      <c r="J45" s="30">
        <v>4</v>
      </c>
      <c r="K45" s="30">
        <v>1</v>
      </c>
      <c r="L45" s="30">
        <v>176</v>
      </c>
      <c r="M45" s="60">
        <v>2</v>
      </c>
    </row>
    <row r="46" spans="1:13" ht="15" thickBot="1" x14ac:dyDescent="0.25">
      <c r="A46" s="71" t="s">
        <v>111</v>
      </c>
      <c r="B46" s="70">
        <v>1051400.1410000001</v>
      </c>
      <c r="C46" s="70">
        <v>761703</v>
      </c>
      <c r="D46" s="32">
        <v>5</v>
      </c>
      <c r="E46" s="30">
        <v>130</v>
      </c>
      <c r="F46" s="30">
        <v>30</v>
      </c>
      <c r="G46" s="31">
        <v>165</v>
      </c>
      <c r="H46" s="32">
        <v>10</v>
      </c>
      <c r="I46" s="30">
        <v>1</v>
      </c>
      <c r="J46" s="30">
        <v>4</v>
      </c>
      <c r="K46" s="30">
        <v>1</v>
      </c>
      <c r="L46" s="30">
        <v>165</v>
      </c>
      <c r="M46" s="60">
        <v>2</v>
      </c>
    </row>
    <row r="47" spans="1:13" ht="15" thickBot="1" x14ac:dyDescent="0.25">
      <c r="A47" s="71" t="s">
        <v>112</v>
      </c>
      <c r="B47" s="70">
        <v>1051602.1410000001</v>
      </c>
      <c r="C47" s="70">
        <v>762092</v>
      </c>
      <c r="D47" s="32">
        <v>5</v>
      </c>
      <c r="E47" s="30">
        <v>89</v>
      </c>
      <c r="F47" s="30">
        <v>30</v>
      </c>
      <c r="G47" s="31">
        <v>124</v>
      </c>
      <c r="H47" s="32">
        <v>10</v>
      </c>
      <c r="I47" s="30">
        <v>1</v>
      </c>
      <c r="J47" s="30">
        <v>4</v>
      </c>
      <c r="K47" s="30">
        <v>1</v>
      </c>
      <c r="L47" s="30">
        <v>124</v>
      </c>
      <c r="M47" s="60">
        <v>2</v>
      </c>
    </row>
    <row r="48" spans="1:13" ht="15" thickBot="1" x14ac:dyDescent="0.25">
      <c r="A48" s="71" t="s">
        <v>113</v>
      </c>
      <c r="B48" s="70">
        <v>1051713.1410000001</v>
      </c>
      <c r="C48" s="70">
        <v>762065</v>
      </c>
      <c r="D48" s="32">
        <v>5</v>
      </c>
      <c r="E48" s="30">
        <v>68</v>
      </c>
      <c r="F48" s="30">
        <v>30</v>
      </c>
      <c r="G48" s="31">
        <v>103</v>
      </c>
      <c r="H48" s="32">
        <v>10</v>
      </c>
      <c r="I48" s="30">
        <v>1</v>
      </c>
      <c r="J48" s="30">
        <v>4</v>
      </c>
      <c r="K48" s="30">
        <v>1</v>
      </c>
      <c r="L48" s="30">
        <v>103</v>
      </c>
      <c r="M48" s="60">
        <v>2</v>
      </c>
    </row>
    <row r="49" spans="1:13" ht="15" thickBot="1" x14ac:dyDescent="0.25">
      <c r="A49" s="71" t="s">
        <v>114</v>
      </c>
      <c r="B49" s="70">
        <v>1051822.1410000001</v>
      </c>
      <c r="C49" s="70">
        <v>762593</v>
      </c>
      <c r="D49" s="32">
        <v>5</v>
      </c>
      <c r="E49" s="30">
        <v>99</v>
      </c>
      <c r="F49" s="30">
        <v>30</v>
      </c>
      <c r="G49" s="31">
        <v>134</v>
      </c>
      <c r="H49" s="32">
        <v>10</v>
      </c>
      <c r="I49" s="30">
        <v>1</v>
      </c>
      <c r="J49" s="30">
        <v>4</v>
      </c>
      <c r="K49" s="30">
        <v>1</v>
      </c>
      <c r="L49" s="30">
        <v>134</v>
      </c>
      <c r="M49" s="60">
        <v>2</v>
      </c>
    </row>
    <row r="50" spans="1:13" ht="15" thickBot="1" x14ac:dyDescent="0.25">
      <c r="A50" s="71" t="s">
        <v>115</v>
      </c>
      <c r="B50" s="70">
        <v>1052011.1410000001</v>
      </c>
      <c r="C50" s="70">
        <v>763166</v>
      </c>
      <c r="D50" s="32">
        <v>5</v>
      </c>
      <c r="E50" s="30">
        <v>130</v>
      </c>
      <c r="F50" s="30">
        <v>30</v>
      </c>
      <c r="G50" s="31">
        <v>165</v>
      </c>
      <c r="H50" s="32">
        <v>10</v>
      </c>
      <c r="I50" s="30">
        <v>1</v>
      </c>
      <c r="J50" s="30">
        <v>4</v>
      </c>
      <c r="K50" s="30">
        <v>1</v>
      </c>
      <c r="L50" s="30">
        <v>165</v>
      </c>
      <c r="M50" s="60">
        <v>2</v>
      </c>
    </row>
    <row r="51" spans="1:13" ht="15" thickBot="1" x14ac:dyDescent="0.25">
      <c r="A51" s="71" t="s">
        <v>116</v>
      </c>
      <c r="B51" s="70">
        <v>1052123.1410000001</v>
      </c>
      <c r="C51" s="70">
        <v>763134</v>
      </c>
      <c r="D51" s="32">
        <v>5</v>
      </c>
      <c r="E51" s="30">
        <v>139</v>
      </c>
      <c r="F51" s="30">
        <v>30</v>
      </c>
      <c r="G51" s="31">
        <v>174</v>
      </c>
      <c r="H51" s="32">
        <v>10</v>
      </c>
      <c r="I51" s="30">
        <v>1</v>
      </c>
      <c r="J51" s="30">
        <v>4</v>
      </c>
      <c r="K51" s="30">
        <v>1</v>
      </c>
      <c r="L51" s="30">
        <v>174</v>
      </c>
      <c r="M51" s="60">
        <v>2</v>
      </c>
    </row>
    <row r="52" spans="1:13" ht="15" thickBot="1" x14ac:dyDescent="0.25">
      <c r="A52" s="71" t="s">
        <v>117</v>
      </c>
      <c r="B52" s="70">
        <v>1052096.1410000001</v>
      </c>
      <c r="C52" s="70">
        <v>763446</v>
      </c>
      <c r="D52" s="32">
        <v>5</v>
      </c>
      <c r="E52" s="30">
        <v>64</v>
      </c>
      <c r="F52" s="30">
        <v>30</v>
      </c>
      <c r="G52" s="31">
        <v>99</v>
      </c>
      <c r="H52" s="32">
        <v>10</v>
      </c>
      <c r="I52" s="30">
        <v>1</v>
      </c>
      <c r="J52" s="30">
        <v>4</v>
      </c>
      <c r="K52" s="30">
        <v>1</v>
      </c>
      <c r="L52" s="30">
        <v>99</v>
      </c>
      <c r="M52" s="60">
        <v>2</v>
      </c>
    </row>
    <row r="53" spans="1:13" ht="15" thickBot="1" x14ac:dyDescent="0.25">
      <c r="A53" s="71" t="s">
        <v>118</v>
      </c>
      <c r="B53" s="70">
        <v>1052194.1410000001</v>
      </c>
      <c r="C53" s="70">
        <v>763767</v>
      </c>
      <c r="D53" s="32">
        <v>5</v>
      </c>
      <c r="E53" s="30">
        <v>78</v>
      </c>
      <c r="F53" s="30">
        <v>30</v>
      </c>
      <c r="G53" s="31">
        <v>113</v>
      </c>
      <c r="H53" s="32">
        <v>10</v>
      </c>
      <c r="I53" s="30">
        <v>1</v>
      </c>
      <c r="J53" s="30">
        <v>4</v>
      </c>
      <c r="K53" s="30">
        <v>1</v>
      </c>
      <c r="L53" s="30">
        <v>113</v>
      </c>
      <c r="M53" s="60">
        <v>2</v>
      </c>
    </row>
    <row r="54" spans="1:13" ht="15" thickBot="1" x14ac:dyDescent="0.25">
      <c r="A54" s="71" t="s">
        <v>119</v>
      </c>
      <c r="B54" s="70">
        <v>1052310.1410000001</v>
      </c>
      <c r="C54" s="70">
        <v>763760</v>
      </c>
      <c r="D54" s="32">
        <v>5</v>
      </c>
      <c r="E54" s="30">
        <v>93</v>
      </c>
      <c r="F54" s="30">
        <v>30</v>
      </c>
      <c r="G54" s="31">
        <v>128</v>
      </c>
      <c r="H54" s="32">
        <v>10</v>
      </c>
      <c r="I54" s="30">
        <v>1</v>
      </c>
      <c r="J54" s="30">
        <v>4</v>
      </c>
      <c r="K54" s="30">
        <v>1</v>
      </c>
      <c r="L54" s="30">
        <v>128</v>
      </c>
      <c r="M54" s="60">
        <v>2</v>
      </c>
    </row>
    <row r="55" spans="1:13" ht="15" thickBot="1" x14ac:dyDescent="0.25">
      <c r="A55" s="71" t="s">
        <v>120</v>
      </c>
      <c r="B55" s="70">
        <v>1052441.1410000001</v>
      </c>
      <c r="C55" s="70">
        <v>764335</v>
      </c>
      <c r="D55" s="32">
        <v>5</v>
      </c>
      <c r="E55" s="30">
        <v>87</v>
      </c>
      <c r="F55" s="30">
        <v>30</v>
      </c>
      <c r="G55" s="31">
        <v>122</v>
      </c>
      <c r="H55" s="32">
        <v>10</v>
      </c>
      <c r="I55" s="30">
        <v>1</v>
      </c>
      <c r="J55" s="30">
        <v>4</v>
      </c>
      <c r="K55" s="30">
        <v>1</v>
      </c>
      <c r="L55" s="30">
        <v>122</v>
      </c>
      <c r="M55" s="60">
        <v>2</v>
      </c>
    </row>
    <row r="56" spans="1:13" ht="15" thickBot="1" x14ac:dyDescent="0.25">
      <c r="A56" s="71" t="s">
        <v>121</v>
      </c>
      <c r="B56" s="70">
        <v>1052509.1410000001</v>
      </c>
      <c r="C56" s="70">
        <v>764644</v>
      </c>
      <c r="D56" s="32">
        <v>5</v>
      </c>
      <c r="E56" s="30">
        <v>64</v>
      </c>
      <c r="F56" s="30">
        <v>30</v>
      </c>
      <c r="G56" s="31">
        <v>99</v>
      </c>
      <c r="H56" s="32">
        <v>10</v>
      </c>
      <c r="I56" s="30">
        <v>1</v>
      </c>
      <c r="J56" s="30">
        <v>4</v>
      </c>
      <c r="K56" s="30">
        <v>1</v>
      </c>
      <c r="L56" s="30">
        <v>99</v>
      </c>
      <c r="M56" s="60">
        <v>2</v>
      </c>
    </row>
    <row r="57" spans="1:13" ht="15" thickBot="1" x14ac:dyDescent="0.25">
      <c r="A57" s="71" t="s">
        <v>122</v>
      </c>
      <c r="B57" s="70">
        <v>1052402.1410000001</v>
      </c>
      <c r="C57" s="70">
        <v>764732</v>
      </c>
      <c r="D57" s="32">
        <v>5</v>
      </c>
      <c r="E57" s="30">
        <v>35</v>
      </c>
      <c r="F57" s="30">
        <v>30</v>
      </c>
      <c r="G57" s="31">
        <v>70</v>
      </c>
      <c r="H57" s="32">
        <v>10</v>
      </c>
      <c r="I57" s="30">
        <v>1</v>
      </c>
      <c r="J57" s="30">
        <v>4</v>
      </c>
      <c r="K57" s="30">
        <v>1</v>
      </c>
      <c r="L57" s="30">
        <v>70</v>
      </c>
      <c r="M57" s="60">
        <v>2</v>
      </c>
    </row>
    <row r="58" spans="1:13" ht="15" thickBot="1" x14ac:dyDescent="0.25">
      <c r="A58" s="71" t="s">
        <v>123</v>
      </c>
      <c r="B58" s="70">
        <v>1052508.1410000001</v>
      </c>
      <c r="C58" s="70">
        <v>764895</v>
      </c>
      <c r="D58" s="32">
        <v>5</v>
      </c>
      <c r="E58" s="30">
        <v>39</v>
      </c>
      <c r="F58" s="30">
        <v>30</v>
      </c>
      <c r="G58" s="31">
        <v>74</v>
      </c>
      <c r="H58" s="32">
        <v>10</v>
      </c>
      <c r="I58" s="30">
        <v>1</v>
      </c>
      <c r="J58" s="30">
        <v>4</v>
      </c>
      <c r="K58" s="30">
        <v>1</v>
      </c>
      <c r="L58" s="30">
        <v>74</v>
      </c>
      <c r="M58" s="60">
        <v>2</v>
      </c>
    </row>
    <row r="59" spans="1:13" ht="15" thickBot="1" x14ac:dyDescent="0.25">
      <c r="A59" s="71" t="s">
        <v>124</v>
      </c>
      <c r="B59" s="70">
        <v>1052657.1410000001</v>
      </c>
      <c r="C59" s="70">
        <v>765238</v>
      </c>
      <c r="D59" s="32">
        <v>5</v>
      </c>
      <c r="E59" s="30" t="s">
        <v>125</v>
      </c>
      <c r="F59" s="30">
        <v>30</v>
      </c>
      <c r="G59" s="31" t="s">
        <v>126</v>
      </c>
      <c r="H59" s="32">
        <v>10</v>
      </c>
      <c r="I59" s="30">
        <v>1</v>
      </c>
      <c r="J59" s="30">
        <v>4</v>
      </c>
      <c r="K59" s="30">
        <v>1</v>
      </c>
      <c r="L59" s="30" t="s">
        <v>126</v>
      </c>
      <c r="M59" s="60">
        <v>2</v>
      </c>
    </row>
    <row r="60" spans="1:13" ht="15" thickBot="1" x14ac:dyDescent="0.25">
      <c r="A60" s="71" t="s">
        <v>127</v>
      </c>
      <c r="B60" s="70">
        <v>1052651.1410000001</v>
      </c>
      <c r="C60" s="70">
        <v>765596</v>
      </c>
      <c r="D60" s="32">
        <v>5</v>
      </c>
      <c r="E60" s="30">
        <v>136</v>
      </c>
      <c r="F60" s="30">
        <v>30</v>
      </c>
      <c r="G60" s="31">
        <v>171</v>
      </c>
      <c r="H60" s="32">
        <v>10</v>
      </c>
      <c r="I60" s="30">
        <v>1</v>
      </c>
      <c r="J60" s="30">
        <v>4</v>
      </c>
      <c r="K60" s="30">
        <v>1</v>
      </c>
      <c r="L60" s="30">
        <v>171</v>
      </c>
      <c r="M60" s="60">
        <v>2</v>
      </c>
    </row>
    <row r="61" spans="1:13" ht="15" thickBot="1" x14ac:dyDescent="0.25">
      <c r="A61" s="71" t="s">
        <v>128</v>
      </c>
      <c r="B61" s="70">
        <v>1052759.1410000001</v>
      </c>
      <c r="C61" s="70">
        <v>765561</v>
      </c>
      <c r="D61" s="32">
        <v>5</v>
      </c>
      <c r="E61" s="30" t="s">
        <v>129</v>
      </c>
      <c r="F61" s="30">
        <v>30</v>
      </c>
      <c r="G61" s="31" t="s">
        <v>130</v>
      </c>
      <c r="H61" s="32">
        <v>10</v>
      </c>
      <c r="I61" s="30">
        <v>1</v>
      </c>
      <c r="J61" s="30">
        <v>4</v>
      </c>
      <c r="K61" s="30">
        <v>1</v>
      </c>
      <c r="L61" s="30" t="s">
        <v>130</v>
      </c>
      <c r="M61" s="60">
        <v>2</v>
      </c>
    </row>
    <row r="62" spans="1:13" ht="15" thickBot="1" x14ac:dyDescent="0.25">
      <c r="A62" s="71" t="s">
        <v>131</v>
      </c>
      <c r="B62" s="70">
        <v>1052798.1410000001</v>
      </c>
      <c r="C62" s="70">
        <v>765878</v>
      </c>
      <c r="D62" s="32">
        <v>5</v>
      </c>
      <c r="E62" s="30" t="s">
        <v>132</v>
      </c>
      <c r="F62" s="30">
        <v>30</v>
      </c>
      <c r="G62" s="31" t="s">
        <v>133</v>
      </c>
      <c r="H62" s="32">
        <v>10</v>
      </c>
      <c r="I62" s="30">
        <v>1</v>
      </c>
      <c r="J62" s="30">
        <v>4</v>
      </c>
      <c r="K62" s="30">
        <v>1</v>
      </c>
      <c r="L62" s="30" t="s">
        <v>133</v>
      </c>
      <c r="M62" s="60">
        <v>2</v>
      </c>
    </row>
    <row r="63" spans="1:13" ht="15" thickBot="1" x14ac:dyDescent="0.25">
      <c r="A63" s="71" t="s">
        <v>134</v>
      </c>
      <c r="B63" s="70">
        <v>1052843.1410000001</v>
      </c>
      <c r="C63" s="70">
        <v>766204</v>
      </c>
      <c r="D63" s="32">
        <v>5</v>
      </c>
      <c r="E63" s="30">
        <v>168</v>
      </c>
      <c r="F63" s="30">
        <v>30</v>
      </c>
      <c r="G63" s="31">
        <v>203</v>
      </c>
      <c r="H63" s="32">
        <v>10</v>
      </c>
      <c r="I63" s="30">
        <v>1</v>
      </c>
      <c r="J63" s="30">
        <v>4</v>
      </c>
      <c r="K63" s="30">
        <v>1</v>
      </c>
      <c r="L63" s="30">
        <v>203</v>
      </c>
      <c r="M63" s="60">
        <v>2</v>
      </c>
    </row>
    <row r="64" spans="1:13" ht="15" thickBot="1" x14ac:dyDescent="0.25">
      <c r="A64" s="71" t="s">
        <v>135</v>
      </c>
      <c r="B64" s="70">
        <v>1052978.1410000001</v>
      </c>
      <c r="C64" s="70">
        <v>766206</v>
      </c>
      <c r="D64" s="32">
        <v>5</v>
      </c>
      <c r="E64" s="30">
        <v>162</v>
      </c>
      <c r="F64" s="30">
        <v>30</v>
      </c>
      <c r="G64" s="31">
        <v>197</v>
      </c>
      <c r="H64" s="32">
        <v>10</v>
      </c>
      <c r="I64" s="30">
        <v>1</v>
      </c>
      <c r="J64" s="30">
        <v>4</v>
      </c>
      <c r="K64" s="30">
        <v>1</v>
      </c>
      <c r="L64" s="30">
        <v>197</v>
      </c>
      <c r="M64" s="60">
        <v>2</v>
      </c>
    </row>
    <row r="65" spans="1:13" ht="15" thickBot="1" x14ac:dyDescent="0.25">
      <c r="A65" s="71" t="s">
        <v>136</v>
      </c>
      <c r="B65" s="70">
        <v>1053192.1410000001</v>
      </c>
      <c r="C65" s="70">
        <v>766804</v>
      </c>
      <c r="D65" s="32">
        <v>5</v>
      </c>
      <c r="E65" s="30">
        <v>116</v>
      </c>
      <c r="F65" s="30">
        <v>30</v>
      </c>
      <c r="G65" s="31">
        <v>151</v>
      </c>
      <c r="H65" s="32">
        <v>10</v>
      </c>
      <c r="I65" s="30">
        <v>1</v>
      </c>
      <c r="J65" s="30">
        <v>4</v>
      </c>
      <c r="K65" s="30">
        <v>1</v>
      </c>
      <c r="L65" s="30">
        <v>151</v>
      </c>
      <c r="M65" s="60">
        <v>2</v>
      </c>
    </row>
    <row r="66" spans="1:13" ht="15" thickBot="1" x14ac:dyDescent="0.25">
      <c r="A66" s="71" t="s">
        <v>137</v>
      </c>
      <c r="B66" s="70">
        <v>1053209</v>
      </c>
      <c r="C66" s="70">
        <v>767099</v>
      </c>
      <c r="D66" s="32">
        <v>5</v>
      </c>
      <c r="E66" s="30" t="s">
        <v>138</v>
      </c>
      <c r="F66" s="30">
        <v>30</v>
      </c>
      <c r="G66" s="30" t="s">
        <v>132</v>
      </c>
      <c r="H66" s="30">
        <v>10</v>
      </c>
      <c r="I66" s="30">
        <v>1</v>
      </c>
      <c r="J66" s="30">
        <v>4</v>
      </c>
      <c r="K66" s="30">
        <v>1</v>
      </c>
      <c r="L66" s="30" t="s">
        <v>132</v>
      </c>
      <c r="M66" s="60">
        <v>2</v>
      </c>
    </row>
    <row r="67" spans="1:13" ht="15" thickBot="1" x14ac:dyDescent="0.25">
      <c r="A67" s="71" t="s">
        <v>139</v>
      </c>
      <c r="B67" s="70">
        <v>1053361.875</v>
      </c>
      <c r="C67" s="70">
        <v>766944.29</v>
      </c>
      <c r="D67" s="32">
        <v>5</v>
      </c>
      <c r="E67" s="30" t="s">
        <v>140</v>
      </c>
      <c r="F67" s="30">
        <v>30</v>
      </c>
      <c r="G67" s="30" t="s">
        <v>141</v>
      </c>
      <c r="H67" s="30">
        <v>10</v>
      </c>
      <c r="I67" s="30">
        <v>1</v>
      </c>
      <c r="J67" s="30">
        <v>4</v>
      </c>
      <c r="K67" s="30">
        <v>1</v>
      </c>
      <c r="L67" s="30" t="s">
        <v>141</v>
      </c>
      <c r="M67" s="60">
        <v>2</v>
      </c>
    </row>
    <row r="68" spans="1:13" ht="15" thickBot="1" x14ac:dyDescent="0.25">
      <c r="A68" s="71" t="s">
        <v>142</v>
      </c>
      <c r="B68" s="70">
        <v>1053486.1410000001</v>
      </c>
      <c r="C68" s="70">
        <v>767585</v>
      </c>
      <c r="D68" s="32">
        <v>5</v>
      </c>
      <c r="E68" s="30" t="s">
        <v>126</v>
      </c>
      <c r="F68" s="30">
        <v>30</v>
      </c>
      <c r="G68" s="30" t="s">
        <v>138</v>
      </c>
      <c r="H68" s="30">
        <v>10</v>
      </c>
      <c r="I68" s="30">
        <v>1</v>
      </c>
      <c r="J68" s="30">
        <v>4</v>
      </c>
      <c r="K68" s="30">
        <v>1</v>
      </c>
      <c r="L68" s="30" t="s">
        <v>138</v>
      </c>
      <c r="M68" s="60">
        <v>2</v>
      </c>
    </row>
    <row r="69" spans="1:13" ht="15" thickBot="1" x14ac:dyDescent="0.25">
      <c r="A69" s="71" t="s">
        <v>143</v>
      </c>
      <c r="B69" s="70">
        <v>1053701.875</v>
      </c>
      <c r="C69" s="70">
        <v>767783</v>
      </c>
      <c r="D69" s="32">
        <v>5</v>
      </c>
      <c r="E69" s="30">
        <v>43</v>
      </c>
      <c r="F69" s="30">
        <v>30</v>
      </c>
      <c r="G69" s="30">
        <v>78</v>
      </c>
      <c r="H69" s="30">
        <v>10</v>
      </c>
      <c r="I69" s="30">
        <v>1</v>
      </c>
      <c r="J69" s="30">
        <v>4</v>
      </c>
      <c r="K69" s="30">
        <v>1</v>
      </c>
      <c r="L69" s="30">
        <v>78</v>
      </c>
      <c r="M69" s="60">
        <v>2</v>
      </c>
    </row>
    <row r="70" spans="1:13" ht="15" thickBot="1" x14ac:dyDescent="0.25">
      <c r="A70" s="72" t="s">
        <v>144</v>
      </c>
      <c r="B70" s="73">
        <v>1053611</v>
      </c>
      <c r="C70" s="73">
        <v>767827</v>
      </c>
      <c r="D70" s="45">
        <v>5</v>
      </c>
      <c r="E70" s="43" t="s">
        <v>145</v>
      </c>
      <c r="F70" s="43">
        <v>30</v>
      </c>
      <c r="G70" s="43" t="s">
        <v>146</v>
      </c>
      <c r="H70" s="43">
        <v>10</v>
      </c>
      <c r="I70" s="43">
        <v>1</v>
      </c>
      <c r="J70" s="43">
        <v>4</v>
      </c>
      <c r="K70" s="43">
        <v>1</v>
      </c>
      <c r="L70" s="43" t="s">
        <v>146</v>
      </c>
      <c r="M70" s="74">
        <v>2</v>
      </c>
    </row>
    <row r="71" spans="1:13" ht="15" thickTop="1" x14ac:dyDescent="0.2"/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D4AF3B-E30A-46DC-BADC-965CF700E0D3}">
  <dimension ref="A1:N11"/>
  <sheetViews>
    <sheetView workbookViewId="0">
      <selection sqref="A1:XFD1048576"/>
    </sheetView>
  </sheetViews>
  <sheetFormatPr defaultRowHeight="14.25" x14ac:dyDescent="0.2"/>
  <cols>
    <col min="1" max="1" width="9.140625" style="15"/>
    <col min="2" max="2" width="13.140625" style="15" bestFit="1" customWidth="1"/>
    <col min="3" max="3" width="9.28515625" style="15" bestFit="1" customWidth="1"/>
    <col min="4" max="4" width="11" style="15" customWidth="1"/>
    <col min="5" max="5" width="11.85546875" style="15" customWidth="1"/>
    <col min="6" max="14" width="9.28515625" style="15" bestFit="1" customWidth="1"/>
    <col min="15" max="16384" width="9.140625" style="15"/>
  </cols>
  <sheetData>
    <row r="1" spans="1:14" ht="52.5" thickTop="1" thickBot="1" x14ac:dyDescent="0.25">
      <c r="A1" s="10" t="s">
        <v>38</v>
      </c>
      <c r="B1" s="11" t="s">
        <v>54</v>
      </c>
      <c r="C1" s="11" t="s">
        <v>55</v>
      </c>
      <c r="D1" s="11" t="s">
        <v>39</v>
      </c>
      <c r="E1" s="11" t="s">
        <v>40</v>
      </c>
      <c r="F1" s="55" t="s">
        <v>41</v>
      </c>
      <c r="G1" s="56"/>
      <c r="H1" s="12" t="s">
        <v>42</v>
      </c>
      <c r="I1" s="55" t="s">
        <v>43</v>
      </c>
      <c r="J1" s="56"/>
      <c r="K1" s="11" t="s">
        <v>44</v>
      </c>
      <c r="L1" s="55" t="s">
        <v>45</v>
      </c>
      <c r="M1" s="56"/>
      <c r="N1" s="57" t="s">
        <v>46</v>
      </c>
    </row>
    <row r="2" spans="1:14" ht="15.75" thickTop="1" thickBot="1" x14ac:dyDescent="0.25">
      <c r="A2" s="58" t="s">
        <v>147</v>
      </c>
      <c r="B2" s="59">
        <v>1049450.1410000001</v>
      </c>
      <c r="C2" s="59">
        <v>747781</v>
      </c>
      <c r="D2" s="30">
        <v>150</v>
      </c>
      <c r="E2" s="30">
        <v>150</v>
      </c>
      <c r="F2" s="30">
        <v>55</v>
      </c>
      <c r="G2" s="30">
        <v>146</v>
      </c>
      <c r="H2" s="31">
        <v>91</v>
      </c>
      <c r="I2" s="32">
        <v>0</v>
      </c>
      <c r="J2" s="30">
        <v>50</v>
      </c>
      <c r="K2" s="31">
        <v>50</v>
      </c>
      <c r="L2" s="32">
        <v>50</v>
      </c>
      <c r="M2" s="30">
        <v>150</v>
      </c>
      <c r="N2" s="60">
        <v>100</v>
      </c>
    </row>
    <row r="3" spans="1:14" ht="15" thickBot="1" x14ac:dyDescent="0.25">
      <c r="A3" s="58" t="s">
        <v>148</v>
      </c>
      <c r="B3" s="59">
        <v>1049239.1410000001</v>
      </c>
      <c r="C3" s="59">
        <v>747832</v>
      </c>
      <c r="D3" s="30">
        <v>150</v>
      </c>
      <c r="E3" s="30">
        <v>150</v>
      </c>
      <c r="F3" s="30">
        <v>55</v>
      </c>
      <c r="G3" s="30">
        <v>146</v>
      </c>
      <c r="H3" s="31">
        <v>91</v>
      </c>
      <c r="I3" s="32">
        <v>0</v>
      </c>
      <c r="J3" s="30">
        <v>50</v>
      </c>
      <c r="K3" s="31">
        <v>50</v>
      </c>
      <c r="L3" s="32">
        <v>50</v>
      </c>
      <c r="M3" s="30">
        <v>150</v>
      </c>
      <c r="N3" s="60">
        <v>100</v>
      </c>
    </row>
    <row r="4" spans="1:14" ht="15" thickBot="1" x14ac:dyDescent="0.25">
      <c r="A4" s="58" t="s">
        <v>149</v>
      </c>
      <c r="B4" s="59">
        <v>1049178.1410000001</v>
      </c>
      <c r="C4" s="59">
        <v>752491</v>
      </c>
      <c r="D4" s="30">
        <v>140</v>
      </c>
      <c r="E4" s="30">
        <v>140</v>
      </c>
      <c r="F4" s="30">
        <v>55</v>
      </c>
      <c r="G4" s="30">
        <v>136</v>
      </c>
      <c r="H4" s="31">
        <v>81</v>
      </c>
      <c r="I4" s="32">
        <v>0</v>
      </c>
      <c r="J4" s="30">
        <v>50</v>
      </c>
      <c r="K4" s="31">
        <v>50</v>
      </c>
      <c r="L4" s="32">
        <v>50</v>
      </c>
      <c r="M4" s="30">
        <v>140</v>
      </c>
      <c r="N4" s="60">
        <v>90</v>
      </c>
    </row>
    <row r="5" spans="1:14" ht="15" thickBot="1" x14ac:dyDescent="0.25">
      <c r="A5" s="58" t="s">
        <v>150</v>
      </c>
      <c r="B5" s="59">
        <v>1049370.1410000001</v>
      </c>
      <c r="C5" s="59">
        <v>752527</v>
      </c>
      <c r="D5" s="30">
        <v>145</v>
      </c>
      <c r="E5" s="30">
        <v>145</v>
      </c>
      <c r="F5" s="30">
        <v>55</v>
      </c>
      <c r="G5" s="30">
        <v>141</v>
      </c>
      <c r="H5" s="31">
        <v>86</v>
      </c>
      <c r="I5" s="32">
        <v>0</v>
      </c>
      <c r="J5" s="30">
        <v>50</v>
      </c>
      <c r="K5" s="31">
        <v>50</v>
      </c>
      <c r="L5" s="32">
        <v>50</v>
      </c>
      <c r="M5" s="30">
        <v>145</v>
      </c>
      <c r="N5" s="60">
        <v>95</v>
      </c>
    </row>
    <row r="6" spans="1:14" ht="15" thickBot="1" x14ac:dyDescent="0.25">
      <c r="A6" s="58" t="s">
        <v>151</v>
      </c>
      <c r="B6" s="59">
        <v>1049672.1410000001</v>
      </c>
      <c r="C6" s="59">
        <v>754383</v>
      </c>
      <c r="D6" s="30">
        <v>135</v>
      </c>
      <c r="E6" s="30">
        <v>135</v>
      </c>
      <c r="F6" s="30">
        <v>55</v>
      </c>
      <c r="G6" s="30">
        <v>131</v>
      </c>
      <c r="H6" s="31">
        <v>76</v>
      </c>
      <c r="I6" s="32">
        <v>0</v>
      </c>
      <c r="J6" s="30">
        <v>50</v>
      </c>
      <c r="K6" s="31">
        <v>50</v>
      </c>
      <c r="L6" s="32">
        <v>50</v>
      </c>
      <c r="M6" s="30">
        <v>135</v>
      </c>
      <c r="N6" s="60">
        <v>85</v>
      </c>
    </row>
    <row r="7" spans="1:14" ht="15" thickBot="1" x14ac:dyDescent="0.25">
      <c r="A7" s="58" t="s">
        <v>152</v>
      </c>
      <c r="B7" s="59">
        <v>1050731.1410000001</v>
      </c>
      <c r="C7" s="59">
        <v>759940</v>
      </c>
      <c r="D7" s="30">
        <v>185</v>
      </c>
      <c r="E7" s="30">
        <v>185</v>
      </c>
      <c r="F7" s="30">
        <v>55</v>
      </c>
      <c r="G7" s="30">
        <v>181</v>
      </c>
      <c r="H7" s="31">
        <v>126</v>
      </c>
      <c r="I7" s="32">
        <v>0</v>
      </c>
      <c r="J7" s="30">
        <v>50</v>
      </c>
      <c r="K7" s="31">
        <v>50</v>
      </c>
      <c r="L7" s="32">
        <v>50</v>
      </c>
      <c r="M7" s="30">
        <v>185</v>
      </c>
      <c r="N7" s="60">
        <v>135</v>
      </c>
    </row>
    <row r="8" spans="1:14" ht="15" thickBot="1" x14ac:dyDescent="0.25">
      <c r="A8" s="58" t="s">
        <v>153</v>
      </c>
      <c r="B8" s="59">
        <v>1050591.1410000001</v>
      </c>
      <c r="C8" s="59">
        <v>760061</v>
      </c>
      <c r="D8" s="30">
        <v>185</v>
      </c>
      <c r="E8" s="30">
        <v>185</v>
      </c>
      <c r="F8" s="30">
        <v>55</v>
      </c>
      <c r="G8" s="30">
        <v>181</v>
      </c>
      <c r="H8" s="31">
        <v>126</v>
      </c>
      <c r="I8" s="32">
        <v>0</v>
      </c>
      <c r="J8" s="30">
        <v>50</v>
      </c>
      <c r="K8" s="31">
        <v>50</v>
      </c>
      <c r="L8" s="32">
        <v>50</v>
      </c>
      <c r="M8" s="30">
        <v>185</v>
      </c>
      <c r="N8" s="60">
        <v>135</v>
      </c>
    </row>
    <row r="9" spans="1:14" ht="15" thickBot="1" x14ac:dyDescent="0.25">
      <c r="A9" s="58" t="s">
        <v>154</v>
      </c>
      <c r="B9" s="59">
        <v>1052511.1410000001</v>
      </c>
      <c r="C9" s="59">
        <v>763719</v>
      </c>
      <c r="D9" s="30">
        <v>190</v>
      </c>
      <c r="E9" s="30">
        <v>190</v>
      </c>
      <c r="F9" s="30">
        <v>55</v>
      </c>
      <c r="G9" s="30">
        <v>186</v>
      </c>
      <c r="H9" s="31">
        <v>131</v>
      </c>
      <c r="I9" s="32">
        <v>0</v>
      </c>
      <c r="J9" s="30">
        <v>50</v>
      </c>
      <c r="K9" s="31">
        <v>50</v>
      </c>
      <c r="L9" s="32">
        <v>50</v>
      </c>
      <c r="M9" s="30">
        <v>190</v>
      </c>
      <c r="N9" s="60">
        <v>140</v>
      </c>
    </row>
    <row r="10" spans="1:14" ht="15" thickBot="1" x14ac:dyDescent="0.25">
      <c r="A10" s="58" t="s">
        <v>155</v>
      </c>
      <c r="B10" s="59">
        <v>1052518.1410000001</v>
      </c>
      <c r="C10" s="59">
        <v>763931</v>
      </c>
      <c r="D10" s="30">
        <v>185</v>
      </c>
      <c r="E10" s="30">
        <v>185</v>
      </c>
      <c r="F10" s="30">
        <v>55</v>
      </c>
      <c r="G10" s="30">
        <v>181</v>
      </c>
      <c r="H10" s="31">
        <v>126</v>
      </c>
      <c r="I10" s="32">
        <v>0</v>
      </c>
      <c r="J10" s="30">
        <v>50</v>
      </c>
      <c r="K10" s="31">
        <v>50</v>
      </c>
      <c r="L10" s="32">
        <v>50</v>
      </c>
      <c r="M10" s="30">
        <v>185</v>
      </c>
      <c r="N10" s="60">
        <v>135</v>
      </c>
    </row>
    <row r="11" spans="1:14" x14ac:dyDescent="0.2">
      <c r="A11" s="61" t="s">
        <v>156</v>
      </c>
      <c r="B11" s="62">
        <v>1053012.1410000001</v>
      </c>
      <c r="C11" s="62">
        <v>766022</v>
      </c>
      <c r="D11" s="63">
        <v>170</v>
      </c>
      <c r="E11" s="63">
        <v>170</v>
      </c>
      <c r="F11" s="63">
        <v>55</v>
      </c>
      <c r="G11" s="63">
        <v>166</v>
      </c>
      <c r="H11" s="64">
        <v>111</v>
      </c>
      <c r="I11" s="65">
        <v>0</v>
      </c>
      <c r="J11" s="63">
        <v>50</v>
      </c>
      <c r="K11" s="64">
        <v>50</v>
      </c>
      <c r="L11" s="65">
        <v>50</v>
      </c>
      <c r="M11" s="63">
        <v>170</v>
      </c>
      <c r="N11" s="66">
        <v>120</v>
      </c>
    </row>
  </sheetData>
  <mergeCells count="3">
    <mergeCell ref="F1:G1"/>
    <mergeCell ref="I1:J1"/>
    <mergeCell ref="L1:M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68F6E0-9B3C-4AB3-9318-2D210A773056}">
  <dimension ref="A1:L44"/>
  <sheetViews>
    <sheetView workbookViewId="0">
      <pane ySplit="2" topLeftCell="A33" activePane="bottomLeft" state="frozen"/>
      <selection sqref="A1:XFD1048576"/>
      <selection pane="bottomLeft" sqref="A1:XFD1048576"/>
    </sheetView>
  </sheetViews>
  <sheetFormatPr defaultRowHeight="12.75" x14ac:dyDescent="0.2"/>
  <cols>
    <col min="1" max="3" width="13.7109375" style="48" customWidth="1"/>
    <col min="4" max="4" width="29.42578125" style="48" bestFit="1" customWidth="1"/>
    <col min="5" max="5" width="7.7109375" style="52" bestFit="1" customWidth="1"/>
    <col min="6" max="6" width="12.28515625" style="48" customWidth="1"/>
    <col min="7" max="8" width="6.42578125" style="48" bestFit="1" customWidth="1"/>
    <col min="9" max="9" width="8.42578125" style="48" bestFit="1" customWidth="1"/>
    <col min="10" max="10" width="6.140625" style="48" bestFit="1" customWidth="1"/>
    <col min="11" max="11" width="7.28515625" style="48" bestFit="1" customWidth="1"/>
    <col min="12" max="12" width="11.5703125" style="48" customWidth="1"/>
    <col min="13" max="16384" width="9.140625" style="48"/>
  </cols>
  <sheetData>
    <row r="1" spans="1:12" s="48" customFormat="1" ht="36" x14ac:dyDescent="0.2">
      <c r="A1" s="3" t="s">
        <v>0</v>
      </c>
      <c r="B1" s="53" t="s">
        <v>54</v>
      </c>
      <c r="C1" s="53" t="s">
        <v>55</v>
      </c>
      <c r="D1" s="3" t="s">
        <v>167</v>
      </c>
      <c r="E1" s="4" t="s">
        <v>168</v>
      </c>
      <c r="F1" s="5" t="s">
        <v>169</v>
      </c>
      <c r="G1" s="6" t="s">
        <v>170</v>
      </c>
      <c r="H1" s="6" t="s">
        <v>171</v>
      </c>
      <c r="I1" s="6" t="s">
        <v>172</v>
      </c>
      <c r="J1" s="5" t="s">
        <v>173</v>
      </c>
      <c r="K1" s="5" t="s">
        <v>174</v>
      </c>
      <c r="L1" s="5" t="s">
        <v>175</v>
      </c>
    </row>
    <row r="2" spans="1:12" s="48" customFormat="1" ht="24.75" customHeight="1" x14ac:dyDescent="0.2">
      <c r="A2" s="3"/>
      <c r="B2" s="7"/>
      <c r="C2" s="7"/>
      <c r="D2" s="3"/>
      <c r="E2" s="4" t="s">
        <v>176</v>
      </c>
      <c r="F2" s="5" t="s">
        <v>177</v>
      </c>
      <c r="G2" s="6"/>
      <c r="H2" s="6"/>
      <c r="I2" s="6"/>
      <c r="J2" s="5" t="s">
        <v>178</v>
      </c>
      <c r="K2" s="5" t="s">
        <v>179</v>
      </c>
      <c r="L2" s="5" t="s">
        <v>178</v>
      </c>
    </row>
    <row r="3" spans="1:12" s="48" customFormat="1" ht="14.25" x14ac:dyDescent="0.2">
      <c r="A3" s="54" t="s">
        <v>180</v>
      </c>
      <c r="B3" s="54">
        <v>1048095.969</v>
      </c>
      <c r="C3" s="54">
        <v>744784.28</v>
      </c>
      <c r="D3" s="54" t="s">
        <v>181</v>
      </c>
      <c r="E3" s="8" t="s">
        <v>182</v>
      </c>
      <c r="F3" s="9">
        <v>96</v>
      </c>
      <c r="G3" s="9">
        <v>0</v>
      </c>
      <c r="H3" s="9">
        <v>15</v>
      </c>
      <c r="I3" s="9">
        <v>75</v>
      </c>
      <c r="J3" s="9">
        <v>8</v>
      </c>
      <c r="K3" s="9">
        <v>0</v>
      </c>
      <c r="L3" s="9">
        <v>1</v>
      </c>
    </row>
    <row r="4" spans="1:12" s="48" customFormat="1" ht="14.25" x14ac:dyDescent="0.2">
      <c r="A4" s="54" t="s">
        <v>183</v>
      </c>
      <c r="B4" s="54">
        <v>1048009.952</v>
      </c>
      <c r="C4" s="54">
        <v>744728.46</v>
      </c>
      <c r="D4" s="54" t="s">
        <v>184</v>
      </c>
      <c r="E4" s="8" t="s">
        <v>182</v>
      </c>
      <c r="F4" s="9">
        <v>96</v>
      </c>
      <c r="G4" s="9">
        <v>0</v>
      </c>
      <c r="H4" s="9">
        <v>15</v>
      </c>
      <c r="I4" s="9">
        <v>75</v>
      </c>
      <c r="J4" s="9">
        <v>8</v>
      </c>
      <c r="K4" s="9">
        <v>0</v>
      </c>
      <c r="L4" s="9">
        <v>1</v>
      </c>
    </row>
    <row r="5" spans="1:12" s="48" customFormat="1" ht="14.25" x14ac:dyDescent="0.2">
      <c r="A5" s="54" t="s">
        <v>185</v>
      </c>
      <c r="B5" s="54">
        <v>1048130.289</v>
      </c>
      <c r="C5" s="54">
        <v>744779.94299999997</v>
      </c>
      <c r="D5" s="54" t="s">
        <v>186</v>
      </c>
      <c r="E5" s="8" t="s">
        <v>187</v>
      </c>
      <c r="F5" s="9">
        <v>96</v>
      </c>
      <c r="G5" s="9">
        <v>0</v>
      </c>
      <c r="H5" s="9">
        <v>3</v>
      </c>
      <c r="I5" s="9">
        <v>13</v>
      </c>
      <c r="J5" s="9">
        <v>2</v>
      </c>
      <c r="K5" s="9">
        <v>13</v>
      </c>
      <c r="L5" s="9">
        <v>1</v>
      </c>
    </row>
    <row r="6" spans="1:12" s="48" customFormat="1" ht="14.25" x14ac:dyDescent="0.2">
      <c r="A6" s="54" t="s">
        <v>188</v>
      </c>
      <c r="B6" s="54">
        <v>1048151.9129999999</v>
      </c>
      <c r="C6" s="54">
        <v>744799.70600000001</v>
      </c>
      <c r="D6" s="54" t="s">
        <v>189</v>
      </c>
      <c r="E6" s="8" t="s">
        <v>190</v>
      </c>
      <c r="F6" s="9">
        <v>96</v>
      </c>
      <c r="G6" s="9">
        <v>0</v>
      </c>
      <c r="H6" s="9">
        <v>4</v>
      </c>
      <c r="I6" s="9">
        <v>18</v>
      </c>
      <c r="J6" s="9">
        <v>2</v>
      </c>
      <c r="K6" s="9">
        <v>18</v>
      </c>
      <c r="L6" s="9">
        <v>1</v>
      </c>
    </row>
    <row r="7" spans="1:12" s="48" customFormat="1" ht="14.25" x14ac:dyDescent="0.2">
      <c r="A7" s="54" t="s">
        <v>191</v>
      </c>
      <c r="B7" s="54">
        <v>1048175.53</v>
      </c>
      <c r="C7" s="54">
        <v>744827.04299999995</v>
      </c>
      <c r="D7" s="54" t="s">
        <v>189</v>
      </c>
      <c r="E7" s="8" t="s">
        <v>190</v>
      </c>
      <c r="F7" s="9">
        <v>96</v>
      </c>
      <c r="G7" s="9">
        <v>0</v>
      </c>
      <c r="H7" s="9">
        <v>4</v>
      </c>
      <c r="I7" s="9">
        <v>18</v>
      </c>
      <c r="J7" s="9">
        <v>2</v>
      </c>
      <c r="K7" s="9">
        <v>18</v>
      </c>
      <c r="L7" s="9">
        <v>1</v>
      </c>
    </row>
    <row r="8" spans="1:12" s="48" customFormat="1" ht="14.25" x14ac:dyDescent="0.2">
      <c r="A8" s="54" t="s">
        <v>192</v>
      </c>
      <c r="B8" s="54">
        <v>1048113.363</v>
      </c>
      <c r="C8" s="54">
        <v>744754.40899999999</v>
      </c>
      <c r="D8" s="54" t="s">
        <v>193</v>
      </c>
      <c r="E8" s="8" t="s">
        <v>194</v>
      </c>
      <c r="F8" s="9">
        <v>96</v>
      </c>
      <c r="G8" s="9">
        <v>0</v>
      </c>
      <c r="H8" s="9">
        <v>5</v>
      </c>
      <c r="I8" s="9">
        <v>23</v>
      </c>
      <c r="J8" s="9">
        <v>3</v>
      </c>
      <c r="K8" s="9">
        <v>23</v>
      </c>
      <c r="L8" s="9">
        <v>1</v>
      </c>
    </row>
    <row r="9" spans="1:12" s="48" customFormat="1" ht="14.25" x14ac:dyDescent="0.2">
      <c r="A9" s="54" t="s">
        <v>195</v>
      </c>
      <c r="B9" s="54">
        <v>1048080.657</v>
      </c>
      <c r="C9" s="54">
        <v>744789.02599999995</v>
      </c>
      <c r="D9" s="54" t="s">
        <v>196</v>
      </c>
      <c r="E9" s="8" t="s">
        <v>197</v>
      </c>
      <c r="F9" s="9">
        <v>156</v>
      </c>
      <c r="G9" s="9">
        <v>3</v>
      </c>
      <c r="H9" s="9">
        <v>1</v>
      </c>
      <c r="I9" s="9">
        <v>0</v>
      </c>
      <c r="J9" s="9">
        <v>0</v>
      </c>
      <c r="K9" s="9">
        <v>0</v>
      </c>
      <c r="L9" s="9">
        <v>1</v>
      </c>
    </row>
    <row r="10" spans="1:12" s="48" customFormat="1" ht="14.25" x14ac:dyDescent="0.2">
      <c r="A10" s="54" t="s">
        <v>198</v>
      </c>
      <c r="B10" s="54">
        <v>1048021.976</v>
      </c>
      <c r="C10" s="54">
        <v>744759.50800000003</v>
      </c>
      <c r="D10" s="54" t="s">
        <v>196</v>
      </c>
      <c r="E10" s="8" t="s">
        <v>197</v>
      </c>
      <c r="F10" s="9">
        <v>156</v>
      </c>
      <c r="G10" s="9">
        <v>3</v>
      </c>
      <c r="H10" s="9">
        <v>1</v>
      </c>
      <c r="I10" s="9">
        <v>0</v>
      </c>
      <c r="J10" s="9">
        <v>0</v>
      </c>
      <c r="K10" s="9">
        <v>0</v>
      </c>
      <c r="L10" s="9">
        <v>1</v>
      </c>
    </row>
    <row r="11" spans="1:12" s="48" customFormat="1" ht="14.25" x14ac:dyDescent="0.2">
      <c r="A11" s="54" t="s">
        <v>199</v>
      </c>
      <c r="B11" s="54">
        <v>1047971.17</v>
      </c>
      <c r="C11" s="54">
        <v>744712.44700000004</v>
      </c>
      <c r="D11" s="54" t="s">
        <v>196</v>
      </c>
      <c r="E11" s="8" t="s">
        <v>197</v>
      </c>
      <c r="F11" s="9">
        <v>156</v>
      </c>
      <c r="G11" s="9">
        <v>3</v>
      </c>
      <c r="H11" s="9">
        <v>1</v>
      </c>
      <c r="I11" s="9">
        <v>0</v>
      </c>
      <c r="J11" s="9">
        <v>0</v>
      </c>
      <c r="K11" s="9">
        <v>0</v>
      </c>
      <c r="L11" s="9">
        <v>1</v>
      </c>
    </row>
    <row r="12" spans="1:12" s="48" customFormat="1" ht="14.25" x14ac:dyDescent="0.2">
      <c r="A12" s="54" t="s">
        <v>200</v>
      </c>
      <c r="B12" s="54">
        <v>1047931.1</v>
      </c>
      <c r="C12" s="54">
        <v>744689.74699999997</v>
      </c>
      <c r="D12" s="54" t="s">
        <v>196</v>
      </c>
      <c r="E12" s="8" t="s">
        <v>197</v>
      </c>
      <c r="F12" s="9">
        <v>156</v>
      </c>
      <c r="G12" s="9">
        <v>3</v>
      </c>
      <c r="H12" s="9">
        <v>1</v>
      </c>
      <c r="I12" s="9">
        <v>0</v>
      </c>
      <c r="J12" s="9">
        <v>0</v>
      </c>
      <c r="K12" s="9">
        <v>0</v>
      </c>
      <c r="L12" s="9">
        <v>1</v>
      </c>
    </row>
    <row r="13" spans="1:12" s="48" customFormat="1" ht="14.25" x14ac:dyDescent="0.2">
      <c r="A13" s="54" t="s">
        <v>201</v>
      </c>
      <c r="B13" s="54">
        <v>1047869.794</v>
      </c>
      <c r="C13" s="54">
        <v>744666.33400000003</v>
      </c>
      <c r="D13" s="54" t="s">
        <v>196</v>
      </c>
      <c r="E13" s="8" t="s">
        <v>197</v>
      </c>
      <c r="F13" s="9">
        <v>156</v>
      </c>
      <c r="G13" s="9">
        <v>3</v>
      </c>
      <c r="H13" s="9">
        <v>1</v>
      </c>
      <c r="I13" s="9">
        <v>0</v>
      </c>
      <c r="J13" s="9">
        <v>0</v>
      </c>
      <c r="K13" s="9">
        <v>0</v>
      </c>
      <c r="L13" s="9">
        <v>1</v>
      </c>
    </row>
    <row r="14" spans="1:12" s="48" customFormat="1" ht="14.25" x14ac:dyDescent="0.2">
      <c r="A14" s="54" t="s">
        <v>202</v>
      </c>
      <c r="B14" s="54">
        <v>1047900.015</v>
      </c>
      <c r="C14" s="54">
        <v>744649.69400000002</v>
      </c>
      <c r="D14" s="54" t="s">
        <v>196</v>
      </c>
      <c r="E14" s="8" t="s">
        <v>197</v>
      </c>
      <c r="F14" s="9">
        <v>156</v>
      </c>
      <c r="G14" s="9">
        <v>3</v>
      </c>
      <c r="H14" s="9">
        <v>1</v>
      </c>
      <c r="I14" s="9">
        <v>0</v>
      </c>
      <c r="J14" s="9">
        <v>0</v>
      </c>
      <c r="K14" s="9">
        <v>0</v>
      </c>
      <c r="L14" s="9">
        <v>1</v>
      </c>
    </row>
    <row r="15" spans="1:12" s="48" customFormat="1" ht="14.25" x14ac:dyDescent="0.2">
      <c r="A15" s="54" t="s">
        <v>203</v>
      </c>
      <c r="B15" s="54">
        <v>1047822.867</v>
      </c>
      <c r="C15" s="54">
        <v>744574.78300000005</v>
      </c>
      <c r="D15" s="54" t="s">
        <v>186</v>
      </c>
      <c r="E15" s="8" t="s">
        <v>204</v>
      </c>
      <c r="F15" s="9">
        <v>156</v>
      </c>
      <c r="G15" s="9">
        <v>4</v>
      </c>
      <c r="H15" s="9">
        <v>1</v>
      </c>
      <c r="I15" s="9">
        <v>0</v>
      </c>
      <c r="J15" s="9">
        <v>0</v>
      </c>
      <c r="K15" s="9">
        <v>0</v>
      </c>
      <c r="L15" s="9">
        <v>1</v>
      </c>
    </row>
    <row r="16" spans="1:12" s="48" customFormat="1" ht="14.25" x14ac:dyDescent="0.2">
      <c r="A16" s="54" t="s">
        <v>205</v>
      </c>
      <c r="B16" s="54">
        <v>1047836.956</v>
      </c>
      <c r="C16" s="54">
        <v>744634.26599999995</v>
      </c>
      <c r="D16" s="54" t="s">
        <v>186</v>
      </c>
      <c r="E16" s="8" t="s">
        <v>204</v>
      </c>
      <c r="F16" s="9">
        <v>156</v>
      </c>
      <c r="G16" s="9">
        <v>4</v>
      </c>
      <c r="H16" s="9">
        <v>1</v>
      </c>
      <c r="I16" s="9">
        <v>0</v>
      </c>
      <c r="J16" s="9">
        <v>0</v>
      </c>
      <c r="K16" s="9">
        <v>0</v>
      </c>
      <c r="L16" s="9">
        <v>1</v>
      </c>
    </row>
    <row r="17" spans="1:12" s="48" customFormat="1" ht="14.25" x14ac:dyDescent="0.2">
      <c r="A17" s="54" t="s">
        <v>206</v>
      </c>
      <c r="B17" s="54">
        <v>1047918.05</v>
      </c>
      <c r="C17" s="54">
        <v>744700.02500000002</v>
      </c>
      <c r="D17" s="54" t="s">
        <v>196</v>
      </c>
      <c r="E17" s="8" t="s">
        <v>197</v>
      </c>
      <c r="F17" s="9">
        <v>156</v>
      </c>
      <c r="G17" s="9">
        <v>3</v>
      </c>
      <c r="H17" s="9">
        <v>1</v>
      </c>
      <c r="I17" s="9">
        <v>0</v>
      </c>
      <c r="J17" s="9">
        <v>0</v>
      </c>
      <c r="K17" s="9">
        <v>0</v>
      </c>
      <c r="L17" s="9">
        <v>1</v>
      </c>
    </row>
    <row r="18" spans="1:12" s="48" customFormat="1" ht="14.25" x14ac:dyDescent="0.2">
      <c r="A18" s="54" t="s">
        <v>207</v>
      </c>
      <c r="B18" s="54">
        <v>1047943.197</v>
      </c>
      <c r="C18" s="54">
        <v>744713.85900000005</v>
      </c>
      <c r="D18" s="54" t="s">
        <v>196</v>
      </c>
      <c r="E18" s="8" t="s">
        <v>197</v>
      </c>
      <c r="F18" s="9">
        <v>156</v>
      </c>
      <c r="G18" s="9">
        <v>3</v>
      </c>
      <c r="H18" s="9">
        <v>1</v>
      </c>
      <c r="I18" s="9">
        <v>0</v>
      </c>
      <c r="J18" s="9">
        <v>0</v>
      </c>
      <c r="K18" s="9">
        <v>0</v>
      </c>
      <c r="L18" s="9">
        <v>1</v>
      </c>
    </row>
    <row r="19" spans="1:12" s="48" customFormat="1" ht="14.25" x14ac:dyDescent="0.2">
      <c r="A19" s="54" t="s">
        <v>208</v>
      </c>
      <c r="B19" s="54">
        <v>1047945.034</v>
      </c>
      <c r="C19" s="54">
        <v>744665.67299999995</v>
      </c>
      <c r="D19" s="54" t="s">
        <v>196</v>
      </c>
      <c r="E19" s="8" t="s">
        <v>197</v>
      </c>
      <c r="F19" s="9">
        <v>156</v>
      </c>
      <c r="G19" s="9">
        <v>2</v>
      </c>
      <c r="H19" s="9">
        <v>1</v>
      </c>
      <c r="I19" s="9">
        <v>0</v>
      </c>
      <c r="J19" s="9">
        <v>0</v>
      </c>
      <c r="K19" s="9">
        <v>0</v>
      </c>
      <c r="L19" s="9">
        <v>1</v>
      </c>
    </row>
    <row r="20" spans="1:12" s="48" customFormat="1" ht="14.25" x14ac:dyDescent="0.2">
      <c r="A20" s="54" t="s">
        <v>209</v>
      </c>
      <c r="B20" s="54">
        <v>1047989.503</v>
      </c>
      <c r="C20" s="54">
        <v>744740.72699999996</v>
      </c>
      <c r="D20" s="54" t="s">
        <v>196</v>
      </c>
      <c r="E20" s="8" t="s">
        <v>197</v>
      </c>
      <c r="F20" s="9">
        <v>156</v>
      </c>
      <c r="G20" s="9">
        <v>3</v>
      </c>
      <c r="H20" s="9">
        <v>1</v>
      </c>
      <c r="I20" s="9">
        <v>0</v>
      </c>
      <c r="J20" s="9">
        <v>0</v>
      </c>
      <c r="K20" s="9">
        <v>0</v>
      </c>
      <c r="L20" s="9">
        <v>1</v>
      </c>
    </row>
    <row r="21" spans="1:12" s="48" customFormat="1" ht="14.25" x14ac:dyDescent="0.2">
      <c r="A21" s="54" t="s">
        <v>210</v>
      </c>
      <c r="B21" s="54">
        <v>1048005.424</v>
      </c>
      <c r="C21" s="54">
        <v>744705.13699999999</v>
      </c>
      <c r="D21" s="54" t="s">
        <v>211</v>
      </c>
      <c r="E21" s="8" t="s">
        <v>212</v>
      </c>
      <c r="F21" s="9">
        <v>96</v>
      </c>
      <c r="G21" s="9">
        <v>0</v>
      </c>
      <c r="H21" s="9">
        <v>1</v>
      </c>
      <c r="I21" s="9">
        <v>0</v>
      </c>
      <c r="J21" s="9">
        <v>0</v>
      </c>
      <c r="K21" s="9">
        <v>0</v>
      </c>
      <c r="L21" s="9">
        <v>1</v>
      </c>
    </row>
    <row r="22" spans="1:12" s="48" customFormat="1" ht="14.25" x14ac:dyDescent="0.2">
      <c r="A22" s="54" t="s">
        <v>213</v>
      </c>
      <c r="B22" s="54">
        <v>1048061.0649999999</v>
      </c>
      <c r="C22" s="54">
        <v>744779.66899999999</v>
      </c>
      <c r="D22" s="54" t="s">
        <v>196</v>
      </c>
      <c r="E22" s="8" t="s">
        <v>197</v>
      </c>
      <c r="F22" s="9">
        <v>156</v>
      </c>
      <c r="G22" s="9">
        <v>3</v>
      </c>
      <c r="H22" s="9">
        <v>1</v>
      </c>
      <c r="I22" s="9">
        <v>0</v>
      </c>
      <c r="J22" s="9">
        <v>0</v>
      </c>
      <c r="K22" s="9">
        <v>0</v>
      </c>
      <c r="L22" s="9">
        <v>1</v>
      </c>
    </row>
    <row r="23" spans="1:12" s="48" customFormat="1" ht="14.25" x14ac:dyDescent="0.2">
      <c r="A23" s="54" t="s">
        <v>214</v>
      </c>
      <c r="B23" s="54">
        <v>1047798.599</v>
      </c>
      <c r="C23" s="54">
        <v>744553.63800000004</v>
      </c>
      <c r="D23" s="54" t="s">
        <v>186</v>
      </c>
      <c r="E23" s="8" t="s">
        <v>204</v>
      </c>
      <c r="F23" s="9">
        <v>156</v>
      </c>
      <c r="G23" s="9">
        <v>4</v>
      </c>
      <c r="H23" s="9">
        <v>1</v>
      </c>
      <c r="I23" s="9">
        <v>0</v>
      </c>
      <c r="J23" s="9">
        <v>0</v>
      </c>
      <c r="K23" s="9">
        <v>0</v>
      </c>
      <c r="L23" s="9">
        <v>1</v>
      </c>
    </row>
    <row r="24" spans="1:12" s="48" customFormat="1" ht="14.25" x14ac:dyDescent="0.2">
      <c r="A24" s="54" t="s">
        <v>215</v>
      </c>
      <c r="B24" s="54">
        <v>1049425.7509999999</v>
      </c>
      <c r="C24" s="54">
        <v>745732.41399999999</v>
      </c>
      <c r="D24" s="54" t="s">
        <v>216</v>
      </c>
      <c r="E24" s="8" t="s">
        <v>217</v>
      </c>
      <c r="F24" s="9">
        <v>96</v>
      </c>
      <c r="G24" s="9">
        <v>3</v>
      </c>
      <c r="H24" s="9">
        <v>8</v>
      </c>
      <c r="I24" s="9">
        <v>40</v>
      </c>
      <c r="J24" s="9">
        <v>4</v>
      </c>
      <c r="K24" s="9">
        <v>0</v>
      </c>
      <c r="L24" s="9">
        <v>1</v>
      </c>
    </row>
    <row r="25" spans="1:12" s="48" customFormat="1" ht="14.25" x14ac:dyDescent="0.2">
      <c r="A25" s="54" t="s">
        <v>218</v>
      </c>
      <c r="B25" s="54">
        <v>1049434.8049999999</v>
      </c>
      <c r="C25" s="54">
        <v>745756.027</v>
      </c>
      <c r="D25" s="54" t="s">
        <v>219</v>
      </c>
      <c r="E25" s="8" t="s">
        <v>220</v>
      </c>
      <c r="F25" s="9">
        <v>96</v>
      </c>
      <c r="G25" s="9">
        <v>3</v>
      </c>
      <c r="H25" s="9">
        <v>12</v>
      </c>
      <c r="I25" s="9">
        <v>58</v>
      </c>
      <c r="J25" s="9">
        <v>6</v>
      </c>
      <c r="K25" s="9">
        <v>0</v>
      </c>
      <c r="L25" s="9">
        <v>1</v>
      </c>
    </row>
    <row r="26" spans="1:12" s="48" customFormat="1" ht="14.25" x14ac:dyDescent="0.2">
      <c r="A26" s="54" t="s">
        <v>221</v>
      </c>
      <c r="B26" s="54">
        <v>1049408.7890000001</v>
      </c>
      <c r="C26" s="54">
        <v>745716.98899999994</v>
      </c>
      <c r="D26" s="54" t="s">
        <v>186</v>
      </c>
      <c r="E26" s="8" t="s">
        <v>187</v>
      </c>
      <c r="F26" s="9">
        <v>96</v>
      </c>
      <c r="G26" s="9">
        <v>0</v>
      </c>
      <c r="H26" s="9">
        <v>3</v>
      </c>
      <c r="I26" s="9">
        <v>13</v>
      </c>
      <c r="J26" s="9">
        <v>2</v>
      </c>
      <c r="K26" s="9">
        <v>13</v>
      </c>
      <c r="L26" s="9">
        <v>1</v>
      </c>
    </row>
    <row r="27" spans="1:12" s="48" customFormat="1" ht="14.25" x14ac:dyDescent="0.2">
      <c r="A27" s="54" t="s">
        <v>222</v>
      </c>
      <c r="B27" s="54">
        <v>1049436.541</v>
      </c>
      <c r="C27" s="54">
        <v>745678.65399999998</v>
      </c>
      <c r="D27" s="54" t="s">
        <v>186</v>
      </c>
      <c r="E27" s="8" t="s">
        <v>223</v>
      </c>
      <c r="F27" s="9">
        <v>96</v>
      </c>
      <c r="G27" s="9">
        <v>3</v>
      </c>
      <c r="H27" s="9">
        <v>2</v>
      </c>
      <c r="I27" s="9">
        <v>0</v>
      </c>
      <c r="J27" s="9">
        <v>0</v>
      </c>
      <c r="K27" s="9">
        <v>0</v>
      </c>
      <c r="L27" s="9">
        <v>1</v>
      </c>
    </row>
    <row r="28" spans="1:12" s="48" customFormat="1" ht="14.25" x14ac:dyDescent="0.2">
      <c r="A28" s="54" t="s">
        <v>224</v>
      </c>
      <c r="B28" s="54">
        <v>1053737.9839999999</v>
      </c>
      <c r="C28" s="54">
        <v>768132.58299999998</v>
      </c>
      <c r="D28" s="54" t="s">
        <v>225</v>
      </c>
      <c r="E28" s="8" t="s">
        <v>226</v>
      </c>
      <c r="F28" s="9">
        <v>96</v>
      </c>
      <c r="G28" s="9">
        <v>0</v>
      </c>
      <c r="H28" s="9">
        <v>10</v>
      </c>
      <c r="I28" s="9">
        <v>48</v>
      </c>
      <c r="J28" s="9">
        <v>5</v>
      </c>
      <c r="K28" s="9">
        <v>0</v>
      </c>
      <c r="L28" s="9">
        <v>1</v>
      </c>
    </row>
    <row r="29" spans="1:12" s="48" customFormat="1" ht="14.25" x14ac:dyDescent="0.2">
      <c r="A29" s="54" t="s">
        <v>227</v>
      </c>
      <c r="B29" s="54">
        <v>1053747.3430000001</v>
      </c>
      <c r="C29" s="54">
        <v>768160.23</v>
      </c>
      <c r="D29" s="54" t="s">
        <v>228</v>
      </c>
      <c r="E29" s="8" t="s">
        <v>229</v>
      </c>
      <c r="F29" s="9">
        <v>96</v>
      </c>
      <c r="G29" s="9">
        <v>0</v>
      </c>
      <c r="H29" s="9">
        <v>16</v>
      </c>
      <c r="I29" s="9">
        <v>78</v>
      </c>
      <c r="J29" s="9">
        <v>8</v>
      </c>
      <c r="K29" s="9">
        <v>0</v>
      </c>
      <c r="L29" s="9">
        <v>1</v>
      </c>
    </row>
    <row r="30" spans="1:12" s="48" customFormat="1" ht="14.25" x14ac:dyDescent="0.2">
      <c r="A30" s="54" t="s">
        <v>230</v>
      </c>
      <c r="B30" s="54">
        <v>1053752.4169999999</v>
      </c>
      <c r="C30" s="54">
        <v>768190.86899999995</v>
      </c>
      <c r="D30" s="54" t="s">
        <v>231</v>
      </c>
      <c r="E30" s="8" t="s">
        <v>194</v>
      </c>
      <c r="F30" s="9">
        <v>96</v>
      </c>
      <c r="G30" s="9">
        <v>0</v>
      </c>
      <c r="H30" s="9">
        <v>5</v>
      </c>
      <c r="I30" s="9">
        <v>23</v>
      </c>
      <c r="J30" s="9">
        <v>3</v>
      </c>
      <c r="K30" s="9">
        <v>23</v>
      </c>
      <c r="L30" s="9">
        <v>1</v>
      </c>
    </row>
    <row r="31" spans="1:12" s="48" customFormat="1" ht="14.25" x14ac:dyDescent="0.2">
      <c r="A31" s="54" t="s">
        <v>232</v>
      </c>
      <c r="B31" s="54">
        <v>1053783.8740000001</v>
      </c>
      <c r="C31" s="54">
        <v>768226.64800000004</v>
      </c>
      <c r="D31" s="54" t="s">
        <v>231</v>
      </c>
      <c r="E31" s="8" t="s">
        <v>194</v>
      </c>
      <c r="F31" s="9">
        <v>96</v>
      </c>
      <c r="G31" s="9">
        <v>0</v>
      </c>
      <c r="H31" s="9">
        <v>5</v>
      </c>
      <c r="I31" s="9">
        <v>23</v>
      </c>
      <c r="J31" s="9">
        <v>3</v>
      </c>
      <c r="K31" s="9">
        <v>23</v>
      </c>
      <c r="L31" s="9">
        <v>1</v>
      </c>
    </row>
    <row r="32" spans="1:12" s="48" customFormat="1" ht="14.25" x14ac:dyDescent="0.2">
      <c r="A32" s="54" t="s">
        <v>233</v>
      </c>
      <c r="B32" s="54">
        <v>1053782.6980000001</v>
      </c>
      <c r="C32" s="54">
        <v>768326.45499999996</v>
      </c>
      <c r="D32" s="54" t="s">
        <v>196</v>
      </c>
      <c r="E32" s="8" t="s">
        <v>197</v>
      </c>
      <c r="F32" s="9">
        <v>156</v>
      </c>
      <c r="G32" s="9">
        <v>3</v>
      </c>
      <c r="H32" s="9">
        <v>1</v>
      </c>
      <c r="I32" s="9">
        <v>0</v>
      </c>
      <c r="J32" s="9">
        <v>0</v>
      </c>
      <c r="K32" s="9">
        <v>0</v>
      </c>
      <c r="L32" s="9">
        <v>1</v>
      </c>
    </row>
    <row r="33" spans="1:12" s="48" customFormat="1" ht="14.25" x14ac:dyDescent="0.2">
      <c r="A33" s="54" t="s">
        <v>234</v>
      </c>
      <c r="B33" s="54">
        <v>1053799.1710000001</v>
      </c>
      <c r="C33" s="54">
        <v>768362.41500000004</v>
      </c>
      <c r="D33" s="54" t="s">
        <v>235</v>
      </c>
      <c r="E33" s="8" t="s">
        <v>236</v>
      </c>
      <c r="F33" s="9">
        <v>156</v>
      </c>
      <c r="G33" s="9">
        <v>3</v>
      </c>
      <c r="H33" s="9">
        <v>1</v>
      </c>
      <c r="I33" s="9">
        <v>0</v>
      </c>
      <c r="J33" s="9">
        <v>0</v>
      </c>
      <c r="K33" s="9">
        <v>0</v>
      </c>
      <c r="L33" s="9">
        <v>1</v>
      </c>
    </row>
    <row r="34" spans="1:12" s="48" customFormat="1" ht="14.25" x14ac:dyDescent="0.2">
      <c r="A34" s="54" t="s">
        <v>237</v>
      </c>
      <c r="B34" s="54">
        <v>1053791.4140000001</v>
      </c>
      <c r="C34" s="54">
        <v>768389.37300000002</v>
      </c>
      <c r="D34" s="54" t="s">
        <v>196</v>
      </c>
      <c r="E34" s="8" t="s">
        <v>197</v>
      </c>
      <c r="F34" s="9">
        <v>156</v>
      </c>
      <c r="G34" s="9">
        <v>3</v>
      </c>
      <c r="H34" s="9">
        <v>1</v>
      </c>
      <c r="I34" s="9">
        <v>0</v>
      </c>
      <c r="J34" s="9">
        <v>0</v>
      </c>
      <c r="K34" s="9">
        <v>0</v>
      </c>
      <c r="L34" s="9">
        <v>1</v>
      </c>
    </row>
    <row r="35" spans="1:12" s="48" customFormat="1" ht="14.25" x14ac:dyDescent="0.2">
      <c r="A35" s="54" t="s">
        <v>238</v>
      </c>
      <c r="B35" s="54">
        <v>1053801.017</v>
      </c>
      <c r="C35" s="54">
        <v>768421.71100000001</v>
      </c>
      <c r="D35" s="54" t="s">
        <v>196</v>
      </c>
      <c r="E35" s="8" t="s">
        <v>197</v>
      </c>
      <c r="F35" s="9">
        <v>156</v>
      </c>
      <c r="G35" s="9">
        <v>3</v>
      </c>
      <c r="H35" s="9">
        <v>1</v>
      </c>
      <c r="I35" s="9">
        <v>0</v>
      </c>
      <c r="J35" s="9">
        <v>0</v>
      </c>
      <c r="K35" s="9">
        <v>0</v>
      </c>
      <c r="L35" s="9">
        <v>1</v>
      </c>
    </row>
    <row r="36" spans="1:12" s="48" customFormat="1" ht="14.25" x14ac:dyDescent="0.2">
      <c r="A36" s="54" t="s">
        <v>239</v>
      </c>
      <c r="B36" s="54">
        <v>1053695.8189999999</v>
      </c>
      <c r="C36" s="54">
        <v>768194.32700000005</v>
      </c>
      <c r="D36" s="54" t="s">
        <v>211</v>
      </c>
      <c r="E36" s="8" t="s">
        <v>240</v>
      </c>
      <c r="F36" s="9">
        <v>156</v>
      </c>
      <c r="G36" s="9">
        <v>2</v>
      </c>
      <c r="H36" s="9">
        <v>1</v>
      </c>
      <c r="I36" s="9">
        <v>0</v>
      </c>
      <c r="J36" s="9">
        <v>0</v>
      </c>
      <c r="K36" s="9">
        <v>0</v>
      </c>
      <c r="L36" s="9">
        <v>1</v>
      </c>
    </row>
    <row r="37" spans="1:12" s="48" customFormat="1" ht="14.25" x14ac:dyDescent="0.2">
      <c r="A37" s="54" t="s">
        <v>241</v>
      </c>
      <c r="B37" s="54">
        <v>1053787.8829999999</v>
      </c>
      <c r="C37" s="54">
        <v>768125.50100000005</v>
      </c>
      <c r="D37" s="54" t="s">
        <v>242</v>
      </c>
      <c r="E37" s="8" t="s">
        <v>243</v>
      </c>
      <c r="F37" s="9">
        <v>156</v>
      </c>
      <c r="G37" s="9">
        <v>0</v>
      </c>
      <c r="H37" s="9">
        <v>1</v>
      </c>
      <c r="I37" s="9">
        <v>0</v>
      </c>
      <c r="J37" s="9">
        <v>0</v>
      </c>
      <c r="K37" s="9">
        <v>0</v>
      </c>
      <c r="L37" s="9">
        <v>1</v>
      </c>
    </row>
    <row r="38" spans="1:12" s="48" customFormat="1" ht="14.25" x14ac:dyDescent="0.2">
      <c r="A38" s="54" t="s">
        <v>244</v>
      </c>
      <c r="B38" s="54">
        <v>1053835.091</v>
      </c>
      <c r="C38" s="54">
        <v>768144.56700000004</v>
      </c>
      <c r="D38" s="54" t="s">
        <v>196</v>
      </c>
      <c r="E38" s="8" t="s">
        <v>197</v>
      </c>
      <c r="F38" s="9">
        <v>156</v>
      </c>
      <c r="G38" s="9">
        <v>3</v>
      </c>
      <c r="H38" s="9">
        <v>1</v>
      </c>
      <c r="I38" s="9">
        <v>0</v>
      </c>
      <c r="J38" s="9">
        <v>0</v>
      </c>
      <c r="K38" s="9">
        <v>0</v>
      </c>
      <c r="L38" s="9">
        <v>1</v>
      </c>
    </row>
    <row r="39" spans="1:12" s="48" customFormat="1" ht="14.25" x14ac:dyDescent="0.2">
      <c r="A39" s="54" t="s">
        <v>245</v>
      </c>
      <c r="B39" s="54">
        <v>1053823.9310000001</v>
      </c>
      <c r="C39" s="54">
        <v>768205.96400000004</v>
      </c>
      <c r="D39" s="54" t="s">
        <v>196</v>
      </c>
      <c r="E39" s="8" t="s">
        <v>197</v>
      </c>
      <c r="F39" s="9">
        <v>156</v>
      </c>
      <c r="G39" s="9">
        <v>3</v>
      </c>
      <c r="H39" s="9">
        <v>1</v>
      </c>
      <c r="I39" s="9">
        <v>0</v>
      </c>
      <c r="J39" s="9">
        <v>0</v>
      </c>
      <c r="K39" s="9">
        <v>0</v>
      </c>
      <c r="L39" s="9">
        <v>1</v>
      </c>
    </row>
    <row r="40" spans="1:12" s="48" customFormat="1" ht="14.25" x14ac:dyDescent="0.2">
      <c r="A40" s="54" t="s">
        <v>246</v>
      </c>
      <c r="B40" s="54">
        <v>1053810.5419999999</v>
      </c>
      <c r="C40" s="54">
        <v>768548.76599999995</v>
      </c>
      <c r="D40" s="54" t="s">
        <v>196</v>
      </c>
      <c r="E40" s="8" t="s">
        <v>197</v>
      </c>
      <c r="F40" s="9">
        <v>156</v>
      </c>
      <c r="G40" s="9">
        <v>3</v>
      </c>
      <c r="H40" s="9">
        <v>1</v>
      </c>
      <c r="I40" s="9">
        <v>0</v>
      </c>
      <c r="J40" s="9">
        <v>0</v>
      </c>
      <c r="K40" s="9">
        <v>0</v>
      </c>
      <c r="L40" s="9">
        <v>1</v>
      </c>
    </row>
    <row r="41" spans="1:12" s="48" customFormat="1" ht="14.25" x14ac:dyDescent="0.2">
      <c r="A41" s="54" t="s">
        <v>247</v>
      </c>
      <c r="B41" s="54">
        <v>1053825.632</v>
      </c>
      <c r="C41" s="54">
        <v>768608.32499999995</v>
      </c>
      <c r="D41" s="54" t="s">
        <v>196</v>
      </c>
      <c r="E41" s="8" t="s">
        <v>197</v>
      </c>
      <c r="F41" s="9">
        <v>156</v>
      </c>
      <c r="G41" s="9">
        <v>3</v>
      </c>
      <c r="H41" s="9">
        <v>1</v>
      </c>
      <c r="I41" s="9">
        <v>0</v>
      </c>
      <c r="J41" s="9">
        <v>0</v>
      </c>
      <c r="K41" s="9">
        <v>0</v>
      </c>
      <c r="L41" s="9">
        <v>1</v>
      </c>
    </row>
    <row r="42" spans="1:12" s="48" customFormat="1" ht="14.25" x14ac:dyDescent="0.2">
      <c r="A42" s="54" t="s">
        <v>248</v>
      </c>
      <c r="B42" s="54">
        <v>1053881.7069999999</v>
      </c>
      <c r="C42" s="54">
        <v>768492.65700000001</v>
      </c>
      <c r="D42" s="54" t="s">
        <v>196</v>
      </c>
      <c r="E42" s="8" t="s">
        <v>197</v>
      </c>
      <c r="F42" s="9">
        <v>156</v>
      </c>
      <c r="G42" s="9">
        <v>3</v>
      </c>
      <c r="H42" s="9">
        <v>1</v>
      </c>
      <c r="I42" s="9">
        <v>0</v>
      </c>
      <c r="J42" s="9">
        <v>0</v>
      </c>
      <c r="K42" s="9">
        <v>0</v>
      </c>
      <c r="L42" s="9">
        <v>1</v>
      </c>
    </row>
    <row r="43" spans="1:12" s="48" customFormat="1" ht="14.25" x14ac:dyDescent="0.2">
      <c r="A43" s="54" t="s">
        <v>249</v>
      </c>
      <c r="B43" s="54">
        <v>1053930.0049999999</v>
      </c>
      <c r="C43" s="54">
        <v>768428.57900000003</v>
      </c>
      <c r="D43" s="54" t="s">
        <v>196</v>
      </c>
      <c r="E43" s="8" t="s">
        <v>197</v>
      </c>
      <c r="F43" s="9">
        <v>156</v>
      </c>
      <c r="G43" s="9">
        <v>3</v>
      </c>
      <c r="H43" s="9">
        <v>1</v>
      </c>
      <c r="I43" s="9">
        <v>0</v>
      </c>
      <c r="J43" s="9">
        <v>0</v>
      </c>
      <c r="K43" s="9">
        <v>0</v>
      </c>
      <c r="L43" s="9">
        <v>1</v>
      </c>
    </row>
    <row r="44" spans="1:12" s="48" customFormat="1" ht="14.25" x14ac:dyDescent="0.2">
      <c r="A44" s="54" t="s">
        <v>250</v>
      </c>
      <c r="B44" s="54">
        <v>1053983.2339999999</v>
      </c>
      <c r="C44" s="54">
        <v>768381.29799999995</v>
      </c>
      <c r="D44" s="54" t="s">
        <v>196</v>
      </c>
      <c r="E44" s="8" t="s">
        <v>197</v>
      </c>
      <c r="F44" s="9">
        <v>156</v>
      </c>
      <c r="G44" s="9">
        <v>3</v>
      </c>
      <c r="H44" s="9">
        <v>1</v>
      </c>
      <c r="I44" s="9">
        <v>0</v>
      </c>
      <c r="J44" s="9">
        <v>0</v>
      </c>
      <c r="K44" s="9">
        <v>0</v>
      </c>
      <c r="L44" s="9">
        <v>1</v>
      </c>
    </row>
  </sheetData>
  <autoFilter ref="A1:L44" xr:uid="{7D2BAEDA-B754-494B-8148-B299F69CD619}"/>
  <mergeCells count="5">
    <mergeCell ref="A1:A2"/>
    <mergeCell ref="D1:D2"/>
    <mergeCell ref="G1:G2"/>
    <mergeCell ref="H1:H2"/>
    <mergeCell ref="I1:I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1B547-824D-42FD-8284-3B7584B24CF9}">
  <dimension ref="A1:G158"/>
  <sheetViews>
    <sheetView tabSelected="1" workbookViewId="0">
      <pane ySplit="2" topLeftCell="A3" activePane="bottomLeft" state="frozen"/>
      <selection sqref="A1:XFD1048576"/>
      <selection pane="bottomLeft" sqref="A1:XFD1048576"/>
    </sheetView>
  </sheetViews>
  <sheetFormatPr defaultRowHeight="12.75" x14ac:dyDescent="0.2"/>
  <cols>
    <col min="1" max="1" width="13.7109375" style="48" customWidth="1"/>
    <col min="2" max="2" width="29.42578125" style="48" bestFit="1" customWidth="1"/>
    <col min="3" max="3" width="7.7109375" style="48" bestFit="1" customWidth="1"/>
    <col min="4" max="4" width="16.28515625" style="48" customWidth="1"/>
    <col min="5" max="5" width="14.42578125" style="52" customWidth="1"/>
    <col min="6" max="6" width="11" style="48" customWidth="1"/>
    <col min="7" max="7" width="12" style="48" customWidth="1"/>
    <col min="8" max="16384" width="9.140625" style="48"/>
  </cols>
  <sheetData>
    <row r="1" spans="1:7" s="47" customFormat="1" ht="36" x14ac:dyDescent="0.2">
      <c r="A1" s="3" t="s">
        <v>0</v>
      </c>
      <c r="B1" s="3" t="s">
        <v>251</v>
      </c>
      <c r="C1" s="3" t="s">
        <v>252</v>
      </c>
      <c r="D1" s="3" t="s">
        <v>253</v>
      </c>
      <c r="E1" s="46" t="s">
        <v>434</v>
      </c>
      <c r="F1" s="5" t="s">
        <v>254</v>
      </c>
      <c r="G1" s="9" t="s">
        <v>255</v>
      </c>
    </row>
    <row r="2" spans="1:7" s="48" customFormat="1" x14ac:dyDescent="0.2">
      <c r="A2" s="3"/>
      <c r="B2" s="3"/>
      <c r="C2" s="3"/>
      <c r="D2" s="3"/>
      <c r="E2" s="46"/>
      <c r="F2" s="9" t="s">
        <v>178</v>
      </c>
      <c r="G2" s="9" t="s">
        <v>178</v>
      </c>
    </row>
    <row r="3" spans="1:7" s="48" customFormat="1" x14ac:dyDescent="0.2">
      <c r="A3" s="1" t="s">
        <v>256</v>
      </c>
      <c r="B3" s="2">
        <v>1048186</v>
      </c>
      <c r="C3" s="2">
        <v>744863</v>
      </c>
      <c r="D3" s="1" t="s">
        <v>257</v>
      </c>
      <c r="E3" s="49" t="s">
        <v>258</v>
      </c>
      <c r="F3" s="50">
        <v>2</v>
      </c>
      <c r="G3" s="50">
        <v>2</v>
      </c>
    </row>
    <row r="4" spans="1:7" s="48" customFormat="1" x14ac:dyDescent="0.2">
      <c r="A4" s="1" t="s">
        <v>259</v>
      </c>
      <c r="B4" s="2">
        <v>1048157</v>
      </c>
      <c r="C4" s="2">
        <v>744840</v>
      </c>
      <c r="D4" s="1" t="s">
        <v>257</v>
      </c>
      <c r="E4" s="49" t="s">
        <v>258</v>
      </c>
      <c r="F4" s="50">
        <v>2</v>
      </c>
      <c r="G4" s="50">
        <v>2</v>
      </c>
    </row>
    <row r="5" spans="1:7" s="48" customFormat="1" x14ac:dyDescent="0.2">
      <c r="A5" s="1" t="s">
        <v>260</v>
      </c>
      <c r="B5" s="2">
        <v>1048128</v>
      </c>
      <c r="C5" s="2">
        <v>744816</v>
      </c>
      <c r="D5" s="1" t="s">
        <v>257</v>
      </c>
      <c r="E5" s="49" t="s">
        <v>258</v>
      </c>
      <c r="F5" s="50">
        <v>2</v>
      </c>
      <c r="G5" s="50">
        <v>2</v>
      </c>
    </row>
    <row r="6" spans="1:7" s="48" customFormat="1" x14ac:dyDescent="0.2">
      <c r="A6" s="1" t="s">
        <v>261</v>
      </c>
      <c r="B6" s="2">
        <v>1048103</v>
      </c>
      <c r="C6" s="2">
        <v>744802</v>
      </c>
      <c r="D6" s="1" t="s">
        <v>257</v>
      </c>
      <c r="E6" s="49" t="s">
        <v>258</v>
      </c>
      <c r="F6" s="50">
        <v>2</v>
      </c>
      <c r="G6" s="50">
        <v>2</v>
      </c>
    </row>
    <row r="7" spans="1:7" s="48" customFormat="1" x14ac:dyDescent="0.2">
      <c r="A7" s="1" t="s">
        <v>262</v>
      </c>
      <c r="B7" s="2">
        <v>1048040</v>
      </c>
      <c r="C7" s="2">
        <v>744768</v>
      </c>
      <c r="D7" s="1" t="s">
        <v>257</v>
      </c>
      <c r="E7" s="49" t="s">
        <v>258</v>
      </c>
      <c r="F7" s="50">
        <v>2</v>
      </c>
      <c r="G7" s="50">
        <v>2</v>
      </c>
    </row>
    <row r="8" spans="1:7" s="48" customFormat="1" x14ac:dyDescent="0.2">
      <c r="A8" s="1" t="s">
        <v>263</v>
      </c>
      <c r="B8" s="2">
        <v>1047968</v>
      </c>
      <c r="C8" s="2">
        <v>744728</v>
      </c>
      <c r="D8" s="1" t="s">
        <v>257</v>
      </c>
      <c r="E8" s="49" t="s">
        <v>258</v>
      </c>
      <c r="F8" s="50">
        <v>2</v>
      </c>
      <c r="G8" s="50">
        <v>2</v>
      </c>
    </row>
    <row r="9" spans="1:7" s="48" customFormat="1" x14ac:dyDescent="0.2">
      <c r="A9" s="1" t="s">
        <v>264</v>
      </c>
      <c r="B9" s="2">
        <v>1047949</v>
      </c>
      <c r="C9" s="2">
        <v>744691</v>
      </c>
      <c r="D9" s="1" t="s">
        <v>257</v>
      </c>
      <c r="E9" s="49" t="s">
        <v>258</v>
      </c>
      <c r="F9" s="50">
        <v>2</v>
      </c>
      <c r="G9" s="50">
        <v>2</v>
      </c>
    </row>
    <row r="10" spans="1:7" s="48" customFormat="1" x14ac:dyDescent="0.2">
      <c r="A10" s="1" t="s">
        <v>265</v>
      </c>
      <c r="B10" s="2">
        <v>1047892</v>
      </c>
      <c r="C10" s="2">
        <v>744685</v>
      </c>
      <c r="D10" s="1" t="s">
        <v>257</v>
      </c>
      <c r="E10" s="49" t="s">
        <v>258</v>
      </c>
      <c r="F10" s="50">
        <v>2</v>
      </c>
      <c r="G10" s="50">
        <v>2</v>
      </c>
    </row>
    <row r="11" spans="1:7" s="48" customFormat="1" x14ac:dyDescent="0.2">
      <c r="A11" s="1" t="s">
        <v>266</v>
      </c>
      <c r="B11" s="2">
        <v>1047912</v>
      </c>
      <c r="C11" s="2">
        <v>744669</v>
      </c>
      <c r="D11" s="1" t="s">
        <v>257</v>
      </c>
      <c r="E11" s="49" t="s">
        <v>258</v>
      </c>
      <c r="F11" s="50">
        <v>2</v>
      </c>
      <c r="G11" s="50">
        <v>2</v>
      </c>
    </row>
    <row r="12" spans="1:7" s="48" customFormat="1" ht="12.75" customHeight="1" x14ac:dyDescent="0.2">
      <c r="A12" s="1" t="s">
        <v>267</v>
      </c>
      <c r="B12" s="2">
        <v>1047878</v>
      </c>
      <c r="C12" s="2">
        <v>744640</v>
      </c>
      <c r="D12" s="1" t="s">
        <v>257</v>
      </c>
      <c r="E12" s="49" t="s">
        <v>258</v>
      </c>
      <c r="F12" s="50">
        <v>2</v>
      </c>
      <c r="G12" s="50">
        <v>2</v>
      </c>
    </row>
    <row r="13" spans="1:7" s="48" customFormat="1" x14ac:dyDescent="0.2">
      <c r="A13" s="1" t="s">
        <v>268</v>
      </c>
      <c r="B13" s="2">
        <v>1047854</v>
      </c>
      <c r="C13" s="2">
        <v>744628</v>
      </c>
      <c r="D13" s="1" t="s">
        <v>269</v>
      </c>
      <c r="E13" s="49" t="s">
        <v>258</v>
      </c>
      <c r="F13" s="50">
        <v>2</v>
      </c>
      <c r="G13" s="50">
        <v>2</v>
      </c>
    </row>
    <row r="14" spans="1:7" s="48" customFormat="1" x14ac:dyDescent="0.2">
      <c r="A14" s="1" t="s">
        <v>270</v>
      </c>
      <c r="B14" s="2">
        <v>1047833</v>
      </c>
      <c r="C14" s="2">
        <v>744614</v>
      </c>
      <c r="D14" s="1" t="s">
        <v>269</v>
      </c>
      <c r="E14" s="49" t="s">
        <v>258</v>
      </c>
      <c r="F14" s="50">
        <v>2</v>
      </c>
      <c r="G14" s="50">
        <v>2</v>
      </c>
    </row>
    <row r="15" spans="1:7" s="48" customFormat="1" x14ac:dyDescent="0.2">
      <c r="A15" s="1" t="s">
        <v>271</v>
      </c>
      <c r="B15" s="2">
        <v>1047815</v>
      </c>
      <c r="C15" s="2">
        <v>744605</v>
      </c>
      <c r="D15" s="1" t="s">
        <v>257</v>
      </c>
      <c r="E15" s="49" t="s">
        <v>258</v>
      </c>
      <c r="F15" s="50">
        <v>2</v>
      </c>
      <c r="G15" s="50">
        <v>2</v>
      </c>
    </row>
    <row r="16" spans="1:7" s="48" customFormat="1" x14ac:dyDescent="0.2">
      <c r="A16" s="1" t="s">
        <v>272</v>
      </c>
      <c r="B16" s="2">
        <v>1047855</v>
      </c>
      <c r="C16" s="2">
        <v>744595</v>
      </c>
      <c r="D16" s="1" t="s">
        <v>273</v>
      </c>
      <c r="E16" s="49" t="s">
        <v>274</v>
      </c>
      <c r="F16" s="50">
        <v>2</v>
      </c>
      <c r="G16" s="50">
        <v>2</v>
      </c>
    </row>
    <row r="17" spans="1:7" s="48" customFormat="1" x14ac:dyDescent="0.2">
      <c r="A17" s="1" t="s">
        <v>275</v>
      </c>
      <c r="B17" s="2">
        <v>1047879</v>
      </c>
      <c r="C17" s="2">
        <v>744613</v>
      </c>
      <c r="D17" s="1" t="s">
        <v>273</v>
      </c>
      <c r="E17" s="49" t="s">
        <v>274</v>
      </c>
      <c r="F17" s="50">
        <v>2</v>
      </c>
      <c r="G17" s="50">
        <v>2</v>
      </c>
    </row>
    <row r="18" spans="1:7" s="48" customFormat="1" x14ac:dyDescent="0.2">
      <c r="A18" s="1" t="s">
        <v>276</v>
      </c>
      <c r="B18" s="2">
        <v>1047907</v>
      </c>
      <c r="C18" s="2">
        <v>744624</v>
      </c>
      <c r="D18" s="1" t="s">
        <v>273</v>
      </c>
      <c r="E18" s="49" t="s">
        <v>274</v>
      </c>
      <c r="F18" s="50">
        <v>2</v>
      </c>
      <c r="G18" s="50">
        <v>2</v>
      </c>
    </row>
    <row r="19" spans="1:7" s="48" customFormat="1" x14ac:dyDescent="0.2">
      <c r="A19" s="1" t="s">
        <v>277</v>
      </c>
      <c r="B19" s="2">
        <v>1047933</v>
      </c>
      <c r="C19" s="2">
        <v>744640</v>
      </c>
      <c r="D19" s="1" t="s">
        <v>273</v>
      </c>
      <c r="E19" s="49" t="s">
        <v>274</v>
      </c>
      <c r="F19" s="50">
        <v>2</v>
      </c>
      <c r="G19" s="50">
        <v>2</v>
      </c>
    </row>
    <row r="20" spans="1:7" s="48" customFormat="1" x14ac:dyDescent="0.2">
      <c r="A20" s="1" t="s">
        <v>278</v>
      </c>
      <c r="B20" s="2">
        <v>1047964</v>
      </c>
      <c r="C20" s="2">
        <v>744649</v>
      </c>
      <c r="D20" s="1" t="s">
        <v>273</v>
      </c>
      <c r="E20" s="49" t="s">
        <v>274</v>
      </c>
      <c r="F20" s="50">
        <v>2</v>
      </c>
      <c r="G20" s="50">
        <v>2</v>
      </c>
    </row>
    <row r="21" spans="1:7" s="48" customFormat="1" x14ac:dyDescent="0.2">
      <c r="A21" s="1" t="s">
        <v>279</v>
      </c>
      <c r="B21" s="2">
        <v>1047996</v>
      </c>
      <c r="C21" s="2">
        <v>744664</v>
      </c>
      <c r="D21" s="1" t="s">
        <v>280</v>
      </c>
      <c r="E21" s="49" t="s">
        <v>274</v>
      </c>
      <c r="F21" s="50">
        <v>2</v>
      </c>
      <c r="G21" s="50">
        <v>2</v>
      </c>
    </row>
    <row r="22" spans="1:7" s="48" customFormat="1" x14ac:dyDescent="0.2">
      <c r="A22" s="1" t="s">
        <v>281</v>
      </c>
      <c r="B22" s="2">
        <v>1048028</v>
      </c>
      <c r="C22" s="2">
        <v>744670</v>
      </c>
      <c r="D22" s="1" t="s">
        <v>280</v>
      </c>
      <c r="E22" s="49" t="s">
        <v>274</v>
      </c>
      <c r="F22" s="50">
        <v>2</v>
      </c>
      <c r="G22" s="50">
        <v>2</v>
      </c>
    </row>
    <row r="23" spans="1:7" s="48" customFormat="1" x14ac:dyDescent="0.2">
      <c r="A23" s="1" t="s">
        <v>282</v>
      </c>
      <c r="B23" s="2">
        <v>1048061</v>
      </c>
      <c r="C23" s="2">
        <v>744681</v>
      </c>
      <c r="D23" s="1" t="s">
        <v>280</v>
      </c>
      <c r="E23" s="49" t="s">
        <v>274</v>
      </c>
      <c r="F23" s="50">
        <v>2</v>
      </c>
      <c r="G23" s="50">
        <v>2</v>
      </c>
    </row>
    <row r="24" spans="1:7" s="48" customFormat="1" x14ac:dyDescent="0.2">
      <c r="A24" s="1" t="s">
        <v>283</v>
      </c>
      <c r="B24" s="2">
        <v>1048101</v>
      </c>
      <c r="C24" s="2">
        <v>744691</v>
      </c>
      <c r="D24" s="1" t="s">
        <v>280</v>
      </c>
      <c r="E24" s="49" t="s">
        <v>274</v>
      </c>
      <c r="F24" s="50">
        <v>2</v>
      </c>
      <c r="G24" s="50">
        <v>2</v>
      </c>
    </row>
    <row r="25" spans="1:7" s="48" customFormat="1" x14ac:dyDescent="0.2">
      <c r="A25" s="1" t="s">
        <v>284</v>
      </c>
      <c r="B25" s="2">
        <v>1048198</v>
      </c>
      <c r="C25" s="2">
        <v>744718</v>
      </c>
      <c r="D25" s="1" t="s">
        <v>280</v>
      </c>
      <c r="E25" s="49" t="s">
        <v>274</v>
      </c>
      <c r="F25" s="50">
        <v>2</v>
      </c>
      <c r="G25" s="50">
        <v>2</v>
      </c>
    </row>
    <row r="26" spans="1:7" s="48" customFormat="1" x14ac:dyDescent="0.2">
      <c r="A26" s="1" t="s">
        <v>285</v>
      </c>
      <c r="B26" s="2">
        <v>1048288</v>
      </c>
      <c r="C26" s="2">
        <v>744764</v>
      </c>
      <c r="D26" s="1" t="s">
        <v>280</v>
      </c>
      <c r="E26" s="49" t="s">
        <v>274</v>
      </c>
      <c r="F26" s="50">
        <v>2</v>
      </c>
      <c r="G26" s="50">
        <v>2</v>
      </c>
    </row>
    <row r="27" spans="1:7" s="48" customFormat="1" x14ac:dyDescent="0.2">
      <c r="A27" s="1" t="s">
        <v>286</v>
      </c>
      <c r="B27" s="2">
        <v>1048220</v>
      </c>
      <c r="C27" s="2">
        <v>744895</v>
      </c>
      <c r="D27" s="1" t="s">
        <v>257</v>
      </c>
      <c r="E27" s="49" t="s">
        <v>258</v>
      </c>
      <c r="F27" s="50">
        <v>0</v>
      </c>
      <c r="G27" s="50">
        <v>0</v>
      </c>
    </row>
    <row r="28" spans="1:7" s="51" customFormat="1" x14ac:dyDescent="0.2">
      <c r="A28" s="1" t="s">
        <v>287</v>
      </c>
      <c r="B28" s="2">
        <v>1047773</v>
      </c>
      <c r="C28" s="2">
        <v>744541</v>
      </c>
      <c r="D28" s="1" t="s">
        <v>288</v>
      </c>
      <c r="E28" s="49" t="s">
        <v>274</v>
      </c>
      <c r="F28" s="50">
        <v>2</v>
      </c>
      <c r="G28" s="50">
        <v>2</v>
      </c>
    </row>
    <row r="29" spans="1:7" s="51" customFormat="1" x14ac:dyDescent="0.2">
      <c r="A29" s="1" t="s">
        <v>289</v>
      </c>
      <c r="B29" s="2">
        <v>1047769</v>
      </c>
      <c r="C29" s="2">
        <v>744555</v>
      </c>
      <c r="D29" s="1" t="s">
        <v>288</v>
      </c>
      <c r="E29" s="49" t="s">
        <v>274</v>
      </c>
      <c r="F29" s="50">
        <v>2</v>
      </c>
      <c r="G29" s="50">
        <v>2</v>
      </c>
    </row>
    <row r="30" spans="1:7" s="51" customFormat="1" x14ac:dyDescent="0.2">
      <c r="A30" s="1" t="s">
        <v>290</v>
      </c>
      <c r="B30" s="2">
        <v>1047740</v>
      </c>
      <c r="C30" s="2">
        <v>744504</v>
      </c>
      <c r="D30" s="1" t="s">
        <v>288</v>
      </c>
      <c r="E30" s="49" t="s">
        <v>274</v>
      </c>
      <c r="F30" s="50">
        <v>2</v>
      </c>
      <c r="G30" s="50">
        <v>2</v>
      </c>
    </row>
    <row r="31" spans="1:7" s="51" customFormat="1" x14ac:dyDescent="0.2">
      <c r="A31" s="1" t="s">
        <v>291</v>
      </c>
      <c r="B31" s="2">
        <v>1047690</v>
      </c>
      <c r="C31" s="2">
        <v>744490</v>
      </c>
      <c r="D31" s="1" t="s">
        <v>288</v>
      </c>
      <c r="E31" s="49" t="s">
        <v>274</v>
      </c>
      <c r="F31" s="50">
        <v>2</v>
      </c>
      <c r="G31" s="50">
        <v>2</v>
      </c>
    </row>
    <row r="32" spans="1:7" s="51" customFormat="1" x14ac:dyDescent="0.2">
      <c r="A32" s="1" t="s">
        <v>292</v>
      </c>
      <c r="B32" s="2">
        <v>1047697</v>
      </c>
      <c r="C32" s="2">
        <v>744470</v>
      </c>
      <c r="D32" s="1" t="s">
        <v>288</v>
      </c>
      <c r="E32" s="49" t="s">
        <v>274</v>
      </c>
      <c r="F32" s="50">
        <v>2</v>
      </c>
      <c r="G32" s="50">
        <v>2</v>
      </c>
    </row>
    <row r="33" spans="1:7" s="51" customFormat="1" x14ac:dyDescent="0.2">
      <c r="A33" s="1" t="s">
        <v>293</v>
      </c>
      <c r="B33" s="2">
        <v>1047678</v>
      </c>
      <c r="C33" s="2">
        <v>744471</v>
      </c>
      <c r="D33" s="1" t="s">
        <v>288</v>
      </c>
      <c r="E33" s="49" t="s">
        <v>274</v>
      </c>
      <c r="F33" s="50">
        <v>2</v>
      </c>
      <c r="G33" s="50">
        <v>2</v>
      </c>
    </row>
    <row r="34" spans="1:7" s="51" customFormat="1" x14ac:dyDescent="0.2">
      <c r="A34" s="1" t="s">
        <v>294</v>
      </c>
      <c r="B34" s="2">
        <v>1047664</v>
      </c>
      <c r="C34" s="2">
        <v>744435</v>
      </c>
      <c r="D34" s="1" t="s">
        <v>288</v>
      </c>
      <c r="E34" s="49" t="s">
        <v>274</v>
      </c>
      <c r="F34" s="50">
        <v>2</v>
      </c>
      <c r="G34" s="50">
        <v>2</v>
      </c>
    </row>
    <row r="35" spans="1:7" s="51" customFormat="1" x14ac:dyDescent="0.2">
      <c r="A35" s="1" t="s">
        <v>295</v>
      </c>
      <c r="B35" s="2">
        <v>1047651</v>
      </c>
      <c r="C35" s="2">
        <v>744451</v>
      </c>
      <c r="D35" s="1" t="s">
        <v>288</v>
      </c>
      <c r="E35" s="49" t="s">
        <v>274</v>
      </c>
      <c r="F35" s="50">
        <v>2</v>
      </c>
      <c r="G35" s="50">
        <v>2</v>
      </c>
    </row>
    <row r="36" spans="1:7" s="51" customFormat="1" x14ac:dyDescent="0.2">
      <c r="A36" s="1" t="s">
        <v>296</v>
      </c>
      <c r="B36" s="2">
        <v>1047625</v>
      </c>
      <c r="C36" s="2">
        <v>744406</v>
      </c>
      <c r="D36" s="1" t="s">
        <v>288</v>
      </c>
      <c r="E36" s="49" t="s">
        <v>274</v>
      </c>
      <c r="F36" s="50">
        <v>2</v>
      </c>
      <c r="G36" s="50">
        <v>2</v>
      </c>
    </row>
    <row r="37" spans="1:7" s="51" customFormat="1" x14ac:dyDescent="0.2">
      <c r="A37" s="1" t="s">
        <v>297</v>
      </c>
      <c r="B37" s="2">
        <v>1047616</v>
      </c>
      <c r="C37" s="2">
        <v>744412</v>
      </c>
      <c r="D37" s="1" t="s">
        <v>288</v>
      </c>
      <c r="E37" s="49" t="s">
        <v>274</v>
      </c>
      <c r="F37" s="50">
        <v>2</v>
      </c>
      <c r="G37" s="50">
        <v>2</v>
      </c>
    </row>
    <row r="38" spans="1:7" s="51" customFormat="1" x14ac:dyDescent="0.2">
      <c r="A38" s="1" t="s">
        <v>298</v>
      </c>
      <c r="B38" s="2">
        <v>1047590</v>
      </c>
      <c r="C38" s="2">
        <v>744371</v>
      </c>
      <c r="D38" s="1" t="s">
        <v>288</v>
      </c>
      <c r="E38" s="49" t="s">
        <v>274</v>
      </c>
      <c r="F38" s="50">
        <v>2</v>
      </c>
      <c r="G38" s="50">
        <v>2</v>
      </c>
    </row>
    <row r="39" spans="1:7" s="51" customFormat="1" x14ac:dyDescent="0.2">
      <c r="A39" s="1" t="s">
        <v>299</v>
      </c>
      <c r="B39" s="2">
        <v>1047579</v>
      </c>
      <c r="C39" s="2">
        <v>744387</v>
      </c>
      <c r="D39" s="1" t="s">
        <v>288</v>
      </c>
      <c r="E39" s="49" t="s">
        <v>274</v>
      </c>
      <c r="F39" s="50">
        <v>2</v>
      </c>
      <c r="G39" s="50">
        <v>2</v>
      </c>
    </row>
    <row r="40" spans="1:7" s="51" customFormat="1" x14ac:dyDescent="0.2">
      <c r="A40" s="1" t="s">
        <v>300</v>
      </c>
      <c r="B40" s="2">
        <v>1047549</v>
      </c>
      <c r="C40" s="2">
        <v>744348</v>
      </c>
      <c r="D40" s="1" t="s">
        <v>288</v>
      </c>
      <c r="E40" s="49" t="s">
        <v>274</v>
      </c>
      <c r="F40" s="50">
        <v>2</v>
      </c>
      <c r="G40" s="50">
        <v>2</v>
      </c>
    </row>
    <row r="41" spans="1:7" s="51" customFormat="1" x14ac:dyDescent="0.2">
      <c r="A41" s="1" t="s">
        <v>301</v>
      </c>
      <c r="B41" s="2">
        <v>1047544</v>
      </c>
      <c r="C41" s="2">
        <v>744355</v>
      </c>
      <c r="D41" s="1" t="s">
        <v>288</v>
      </c>
      <c r="E41" s="49" t="s">
        <v>274</v>
      </c>
      <c r="F41" s="50">
        <v>2</v>
      </c>
      <c r="G41" s="50">
        <v>2</v>
      </c>
    </row>
    <row r="42" spans="1:7" s="51" customFormat="1" x14ac:dyDescent="0.2">
      <c r="A42" s="1" t="s">
        <v>302</v>
      </c>
      <c r="B42" s="2">
        <v>1047512</v>
      </c>
      <c r="C42" s="2">
        <v>744320</v>
      </c>
      <c r="D42" s="1" t="s">
        <v>288</v>
      </c>
      <c r="E42" s="49" t="s">
        <v>274</v>
      </c>
      <c r="F42" s="50">
        <v>2</v>
      </c>
      <c r="G42" s="50">
        <v>2</v>
      </c>
    </row>
    <row r="43" spans="1:7" s="51" customFormat="1" x14ac:dyDescent="0.2">
      <c r="A43" s="1" t="s">
        <v>303</v>
      </c>
      <c r="B43" s="2">
        <v>1047503</v>
      </c>
      <c r="C43" s="2">
        <v>744336</v>
      </c>
      <c r="D43" s="1" t="s">
        <v>288</v>
      </c>
      <c r="E43" s="49" t="s">
        <v>274</v>
      </c>
      <c r="F43" s="50">
        <v>2</v>
      </c>
      <c r="G43" s="50">
        <v>2</v>
      </c>
    </row>
    <row r="44" spans="1:7" s="51" customFormat="1" x14ac:dyDescent="0.2">
      <c r="A44" s="1" t="s">
        <v>304</v>
      </c>
      <c r="B44" s="2">
        <v>1047466</v>
      </c>
      <c r="C44" s="2">
        <v>744302</v>
      </c>
      <c r="D44" s="1" t="s">
        <v>288</v>
      </c>
      <c r="E44" s="49" t="s">
        <v>274</v>
      </c>
      <c r="F44" s="50">
        <v>2</v>
      </c>
      <c r="G44" s="50">
        <v>2</v>
      </c>
    </row>
    <row r="45" spans="1:7" s="51" customFormat="1" x14ac:dyDescent="0.2">
      <c r="A45" s="1" t="s">
        <v>305</v>
      </c>
      <c r="B45" s="2">
        <v>1047459</v>
      </c>
      <c r="C45" s="2">
        <v>744308</v>
      </c>
      <c r="D45" s="1" t="s">
        <v>288</v>
      </c>
      <c r="E45" s="49" t="s">
        <v>274</v>
      </c>
      <c r="F45" s="50">
        <v>2</v>
      </c>
      <c r="G45" s="50">
        <v>2</v>
      </c>
    </row>
    <row r="46" spans="1:7" s="51" customFormat="1" x14ac:dyDescent="0.2">
      <c r="A46" s="1" t="s">
        <v>306</v>
      </c>
      <c r="B46" s="2">
        <v>1047426</v>
      </c>
      <c r="C46" s="2">
        <v>744282</v>
      </c>
      <c r="D46" s="1" t="s">
        <v>288</v>
      </c>
      <c r="E46" s="49" t="s">
        <v>274</v>
      </c>
      <c r="F46" s="50">
        <v>2</v>
      </c>
      <c r="G46" s="50">
        <v>2</v>
      </c>
    </row>
    <row r="47" spans="1:7" s="51" customFormat="1" x14ac:dyDescent="0.2">
      <c r="A47" s="1" t="s">
        <v>307</v>
      </c>
      <c r="B47" s="2">
        <v>1047420</v>
      </c>
      <c r="C47" s="2">
        <v>744291</v>
      </c>
      <c r="D47" s="1" t="s">
        <v>288</v>
      </c>
      <c r="E47" s="49" t="s">
        <v>274</v>
      </c>
      <c r="F47" s="50">
        <v>2</v>
      </c>
      <c r="G47" s="50">
        <v>2</v>
      </c>
    </row>
    <row r="48" spans="1:7" s="51" customFormat="1" x14ac:dyDescent="0.2">
      <c r="A48" s="1" t="s">
        <v>308</v>
      </c>
      <c r="B48" s="2">
        <v>1047377</v>
      </c>
      <c r="C48" s="2">
        <v>744272</v>
      </c>
      <c r="D48" s="1" t="s">
        <v>288</v>
      </c>
      <c r="E48" s="49" t="s">
        <v>274</v>
      </c>
      <c r="F48" s="50">
        <v>2</v>
      </c>
      <c r="G48" s="50">
        <v>2</v>
      </c>
    </row>
    <row r="49" spans="1:7" s="51" customFormat="1" x14ac:dyDescent="0.2">
      <c r="A49" s="1" t="s">
        <v>309</v>
      </c>
      <c r="B49" s="2">
        <v>1047371</v>
      </c>
      <c r="C49" s="2">
        <v>744282</v>
      </c>
      <c r="D49" s="1" t="s">
        <v>288</v>
      </c>
      <c r="E49" s="49" t="s">
        <v>274</v>
      </c>
      <c r="F49" s="50">
        <v>2</v>
      </c>
      <c r="G49" s="50">
        <v>2</v>
      </c>
    </row>
    <row r="50" spans="1:7" s="51" customFormat="1" x14ac:dyDescent="0.2">
      <c r="A50" s="1" t="s">
        <v>310</v>
      </c>
      <c r="B50" s="2">
        <v>1047329</v>
      </c>
      <c r="C50" s="2">
        <v>744258</v>
      </c>
      <c r="D50" s="1" t="s">
        <v>288</v>
      </c>
      <c r="E50" s="49" t="s">
        <v>274</v>
      </c>
      <c r="F50" s="50">
        <v>2</v>
      </c>
      <c r="G50" s="50">
        <v>2</v>
      </c>
    </row>
    <row r="51" spans="1:7" s="51" customFormat="1" x14ac:dyDescent="0.2">
      <c r="A51" s="1" t="s">
        <v>311</v>
      </c>
      <c r="B51" s="2">
        <v>1047323</v>
      </c>
      <c r="C51" s="2">
        <v>744268</v>
      </c>
      <c r="D51" s="1" t="s">
        <v>288</v>
      </c>
      <c r="E51" s="49" t="s">
        <v>274</v>
      </c>
      <c r="F51" s="50">
        <v>2</v>
      </c>
      <c r="G51" s="50">
        <v>2</v>
      </c>
    </row>
    <row r="52" spans="1:7" s="51" customFormat="1" x14ac:dyDescent="0.2">
      <c r="A52" s="1" t="s">
        <v>312</v>
      </c>
      <c r="B52" s="2">
        <v>1047279</v>
      </c>
      <c r="C52" s="2">
        <v>744254</v>
      </c>
      <c r="D52" s="1" t="s">
        <v>288</v>
      </c>
      <c r="E52" s="49" t="s">
        <v>274</v>
      </c>
      <c r="F52" s="50">
        <v>2</v>
      </c>
      <c r="G52" s="50">
        <v>2</v>
      </c>
    </row>
    <row r="53" spans="1:7" s="51" customFormat="1" x14ac:dyDescent="0.2">
      <c r="A53" s="1" t="s">
        <v>313</v>
      </c>
      <c r="B53" s="2">
        <v>1047272</v>
      </c>
      <c r="C53" s="2">
        <v>744263</v>
      </c>
      <c r="D53" s="1" t="s">
        <v>288</v>
      </c>
      <c r="E53" s="49" t="s">
        <v>274</v>
      </c>
      <c r="F53" s="50">
        <v>2</v>
      </c>
      <c r="G53" s="50">
        <v>2</v>
      </c>
    </row>
    <row r="54" spans="1:7" s="51" customFormat="1" x14ac:dyDescent="0.2">
      <c r="A54" s="1" t="s">
        <v>314</v>
      </c>
      <c r="B54" s="2">
        <v>1047237</v>
      </c>
      <c r="C54" s="2">
        <v>744249</v>
      </c>
      <c r="D54" s="1" t="s">
        <v>288</v>
      </c>
      <c r="E54" s="49" t="s">
        <v>274</v>
      </c>
      <c r="F54" s="50">
        <v>2</v>
      </c>
      <c r="G54" s="50">
        <v>2</v>
      </c>
    </row>
    <row r="55" spans="1:7" s="51" customFormat="1" x14ac:dyDescent="0.2">
      <c r="A55" s="1" t="s">
        <v>315</v>
      </c>
      <c r="B55" s="2">
        <v>1047231</v>
      </c>
      <c r="C55" s="2">
        <v>744259</v>
      </c>
      <c r="D55" s="1" t="s">
        <v>288</v>
      </c>
      <c r="E55" s="49" t="s">
        <v>274</v>
      </c>
      <c r="F55" s="50">
        <v>2</v>
      </c>
      <c r="G55" s="50">
        <v>2</v>
      </c>
    </row>
    <row r="56" spans="1:7" s="51" customFormat="1" x14ac:dyDescent="0.2">
      <c r="A56" s="1" t="s">
        <v>316</v>
      </c>
      <c r="B56" s="2">
        <v>1047193</v>
      </c>
      <c r="C56" s="2">
        <v>744245</v>
      </c>
      <c r="D56" s="1" t="s">
        <v>317</v>
      </c>
      <c r="E56" s="49" t="s">
        <v>274</v>
      </c>
      <c r="F56" s="50">
        <v>2</v>
      </c>
      <c r="G56" s="50">
        <v>2</v>
      </c>
    </row>
    <row r="57" spans="1:7" s="51" customFormat="1" x14ac:dyDescent="0.2">
      <c r="A57" s="1" t="s">
        <v>318</v>
      </c>
      <c r="B57" s="2">
        <v>1047165</v>
      </c>
      <c r="C57" s="2">
        <v>744258</v>
      </c>
      <c r="D57" s="1" t="s">
        <v>317</v>
      </c>
      <c r="E57" s="49" t="s">
        <v>274</v>
      </c>
      <c r="F57" s="50">
        <v>2</v>
      </c>
      <c r="G57" s="50">
        <v>2</v>
      </c>
    </row>
    <row r="58" spans="1:7" s="51" customFormat="1" x14ac:dyDescent="0.2">
      <c r="A58" s="1" t="s">
        <v>319</v>
      </c>
      <c r="B58" s="2">
        <v>1047144</v>
      </c>
      <c r="C58" s="2">
        <v>744242</v>
      </c>
      <c r="D58" s="1" t="s">
        <v>317</v>
      </c>
      <c r="E58" s="49" t="s">
        <v>274</v>
      </c>
      <c r="F58" s="50">
        <v>2</v>
      </c>
      <c r="G58" s="50">
        <v>2</v>
      </c>
    </row>
    <row r="59" spans="1:7" s="51" customFormat="1" x14ac:dyDescent="0.2">
      <c r="A59" s="1" t="s">
        <v>320</v>
      </c>
      <c r="B59" s="2">
        <v>1047118</v>
      </c>
      <c r="C59" s="2">
        <v>744250</v>
      </c>
      <c r="D59" s="1" t="s">
        <v>317</v>
      </c>
      <c r="E59" s="49" t="s">
        <v>274</v>
      </c>
      <c r="F59" s="50">
        <v>2</v>
      </c>
      <c r="G59" s="50">
        <v>2</v>
      </c>
    </row>
    <row r="60" spans="1:7" s="51" customFormat="1" x14ac:dyDescent="0.2">
      <c r="A60" s="1" t="s">
        <v>321</v>
      </c>
      <c r="B60" s="2">
        <v>1047083</v>
      </c>
      <c r="C60" s="2">
        <v>744242</v>
      </c>
      <c r="D60" s="1" t="s">
        <v>322</v>
      </c>
      <c r="E60" s="49" t="s">
        <v>274</v>
      </c>
      <c r="F60" s="50">
        <v>2</v>
      </c>
      <c r="G60" s="50">
        <v>2</v>
      </c>
    </row>
    <row r="61" spans="1:7" s="51" customFormat="1" x14ac:dyDescent="0.2">
      <c r="A61" s="1" t="s">
        <v>323</v>
      </c>
      <c r="B61" s="2">
        <v>1047077</v>
      </c>
      <c r="C61" s="2">
        <v>744248</v>
      </c>
      <c r="D61" s="1" t="s">
        <v>322</v>
      </c>
      <c r="E61" s="49" t="s">
        <v>274</v>
      </c>
      <c r="F61" s="50">
        <v>2</v>
      </c>
      <c r="G61" s="50">
        <v>2</v>
      </c>
    </row>
    <row r="62" spans="1:7" s="51" customFormat="1" x14ac:dyDescent="0.2">
      <c r="A62" s="1" t="s">
        <v>324</v>
      </c>
      <c r="B62" s="2">
        <v>1047029</v>
      </c>
      <c r="C62" s="2">
        <v>744235</v>
      </c>
      <c r="D62" s="1" t="s">
        <v>322</v>
      </c>
      <c r="E62" s="49" t="s">
        <v>274</v>
      </c>
      <c r="F62" s="50">
        <v>2</v>
      </c>
      <c r="G62" s="50">
        <v>2</v>
      </c>
    </row>
    <row r="63" spans="1:7" s="51" customFormat="1" x14ac:dyDescent="0.2">
      <c r="A63" s="1" t="s">
        <v>325</v>
      </c>
      <c r="B63" s="2">
        <v>1047022</v>
      </c>
      <c r="C63" s="2">
        <v>744245</v>
      </c>
      <c r="D63" s="1" t="s">
        <v>322</v>
      </c>
      <c r="E63" s="49" t="s">
        <v>274</v>
      </c>
      <c r="F63" s="50">
        <v>2</v>
      </c>
      <c r="G63" s="50">
        <v>2</v>
      </c>
    </row>
    <row r="64" spans="1:7" s="51" customFormat="1" x14ac:dyDescent="0.2">
      <c r="A64" s="1" t="s">
        <v>326</v>
      </c>
      <c r="B64" s="2">
        <v>1046978</v>
      </c>
      <c r="C64" s="2">
        <v>744236</v>
      </c>
      <c r="D64" s="1" t="s">
        <v>322</v>
      </c>
      <c r="E64" s="49" t="s">
        <v>274</v>
      </c>
      <c r="F64" s="50">
        <v>2</v>
      </c>
      <c r="G64" s="50">
        <v>2</v>
      </c>
    </row>
    <row r="65" spans="1:7" s="51" customFormat="1" x14ac:dyDescent="0.2">
      <c r="A65" s="1" t="s">
        <v>327</v>
      </c>
      <c r="B65" s="2">
        <v>1046972</v>
      </c>
      <c r="C65" s="2">
        <v>744245</v>
      </c>
      <c r="D65" s="1" t="s">
        <v>322</v>
      </c>
      <c r="E65" s="49" t="s">
        <v>274</v>
      </c>
      <c r="F65" s="50">
        <v>2</v>
      </c>
      <c r="G65" s="50">
        <v>2</v>
      </c>
    </row>
    <row r="66" spans="1:7" s="51" customFormat="1" x14ac:dyDescent="0.2">
      <c r="A66" s="1" t="s">
        <v>328</v>
      </c>
      <c r="B66" s="2">
        <v>1046929</v>
      </c>
      <c r="C66" s="2">
        <v>744229</v>
      </c>
      <c r="D66" s="1" t="s">
        <v>322</v>
      </c>
      <c r="E66" s="49" t="s">
        <v>274</v>
      </c>
      <c r="F66" s="50">
        <v>2</v>
      </c>
      <c r="G66" s="50">
        <v>2</v>
      </c>
    </row>
    <row r="67" spans="1:7" s="51" customFormat="1" x14ac:dyDescent="0.2">
      <c r="A67" s="1" t="s">
        <v>329</v>
      </c>
      <c r="B67" s="2">
        <v>1046923</v>
      </c>
      <c r="C67" s="2">
        <v>744239</v>
      </c>
      <c r="D67" s="1" t="s">
        <v>322</v>
      </c>
      <c r="E67" s="49" t="s">
        <v>274</v>
      </c>
      <c r="F67" s="50">
        <v>2</v>
      </c>
      <c r="G67" s="50">
        <v>2</v>
      </c>
    </row>
    <row r="68" spans="1:7" s="51" customFormat="1" x14ac:dyDescent="0.2">
      <c r="A68" s="1" t="s">
        <v>330</v>
      </c>
      <c r="B68" s="2">
        <v>1046678</v>
      </c>
      <c r="C68" s="2">
        <v>744214</v>
      </c>
      <c r="D68" s="1" t="s">
        <v>322</v>
      </c>
      <c r="E68" s="49" t="s">
        <v>274</v>
      </c>
      <c r="F68" s="50">
        <v>2</v>
      </c>
      <c r="G68" s="50">
        <v>2</v>
      </c>
    </row>
    <row r="69" spans="1:7" s="51" customFormat="1" x14ac:dyDescent="0.2">
      <c r="A69" s="1" t="s">
        <v>331</v>
      </c>
      <c r="B69" s="2">
        <v>1046671</v>
      </c>
      <c r="C69" s="2">
        <v>744223</v>
      </c>
      <c r="D69" s="1" t="s">
        <v>322</v>
      </c>
      <c r="E69" s="49" t="s">
        <v>274</v>
      </c>
      <c r="F69" s="50">
        <v>2</v>
      </c>
      <c r="G69" s="50">
        <v>2</v>
      </c>
    </row>
    <row r="70" spans="1:7" s="51" customFormat="1" x14ac:dyDescent="0.2">
      <c r="A70" s="1" t="s">
        <v>332</v>
      </c>
      <c r="B70" s="2">
        <v>1046625</v>
      </c>
      <c r="C70" s="2">
        <v>744210</v>
      </c>
      <c r="D70" s="1" t="s">
        <v>322</v>
      </c>
      <c r="E70" s="49" t="s">
        <v>274</v>
      </c>
      <c r="F70" s="50">
        <v>2</v>
      </c>
      <c r="G70" s="50">
        <v>2</v>
      </c>
    </row>
    <row r="71" spans="1:7" s="51" customFormat="1" x14ac:dyDescent="0.2">
      <c r="A71" s="1" t="s">
        <v>333</v>
      </c>
      <c r="B71" s="2">
        <v>1046619</v>
      </c>
      <c r="C71" s="2">
        <v>744220</v>
      </c>
      <c r="D71" s="1" t="s">
        <v>322</v>
      </c>
      <c r="E71" s="49" t="s">
        <v>274</v>
      </c>
      <c r="F71" s="50">
        <v>2</v>
      </c>
      <c r="G71" s="50">
        <v>2</v>
      </c>
    </row>
    <row r="72" spans="1:7" s="51" customFormat="1" x14ac:dyDescent="0.2">
      <c r="A72" s="1" t="s">
        <v>334</v>
      </c>
      <c r="B72" s="2">
        <v>1046527</v>
      </c>
      <c r="C72" s="2">
        <v>744204</v>
      </c>
      <c r="D72" s="1" t="s">
        <v>322</v>
      </c>
      <c r="E72" s="49" t="s">
        <v>274</v>
      </c>
      <c r="F72" s="50">
        <v>2</v>
      </c>
      <c r="G72" s="50">
        <v>2</v>
      </c>
    </row>
    <row r="73" spans="1:7" s="51" customFormat="1" x14ac:dyDescent="0.2">
      <c r="A73" s="1" t="s">
        <v>335</v>
      </c>
      <c r="B73" s="2">
        <v>1046515</v>
      </c>
      <c r="C73" s="2">
        <v>744218</v>
      </c>
      <c r="D73" s="1" t="s">
        <v>336</v>
      </c>
      <c r="E73" s="49" t="s">
        <v>274</v>
      </c>
      <c r="F73" s="50">
        <v>2</v>
      </c>
      <c r="G73" s="50">
        <v>2</v>
      </c>
    </row>
    <row r="74" spans="1:7" s="51" customFormat="1" x14ac:dyDescent="0.2">
      <c r="A74" s="1" t="s">
        <v>337</v>
      </c>
      <c r="B74" s="2">
        <v>1046477</v>
      </c>
      <c r="C74" s="2">
        <v>744207</v>
      </c>
      <c r="D74" s="1" t="s">
        <v>322</v>
      </c>
      <c r="E74" s="49" t="s">
        <v>274</v>
      </c>
      <c r="F74" s="50">
        <v>2</v>
      </c>
      <c r="G74" s="50">
        <v>2</v>
      </c>
    </row>
    <row r="75" spans="1:7" s="51" customFormat="1" x14ac:dyDescent="0.2">
      <c r="A75" s="1" t="s">
        <v>338</v>
      </c>
      <c r="B75" s="2">
        <v>1046427</v>
      </c>
      <c r="C75" s="2">
        <v>744211</v>
      </c>
      <c r="D75" s="1" t="s">
        <v>322</v>
      </c>
      <c r="E75" s="49" t="s">
        <v>274</v>
      </c>
      <c r="F75" s="50">
        <v>2</v>
      </c>
      <c r="G75" s="50">
        <v>2</v>
      </c>
    </row>
    <row r="76" spans="1:7" s="51" customFormat="1" x14ac:dyDescent="0.2">
      <c r="A76" s="1" t="s">
        <v>339</v>
      </c>
      <c r="B76" s="2">
        <v>1046377</v>
      </c>
      <c r="C76" s="2">
        <v>744197</v>
      </c>
      <c r="D76" s="1" t="s">
        <v>322</v>
      </c>
      <c r="E76" s="49" t="s">
        <v>274</v>
      </c>
      <c r="F76" s="50">
        <v>2</v>
      </c>
      <c r="G76" s="50">
        <v>2</v>
      </c>
    </row>
    <row r="77" spans="1:7" s="51" customFormat="1" x14ac:dyDescent="0.2">
      <c r="A77" s="1" t="s">
        <v>340</v>
      </c>
      <c r="B77" s="2">
        <v>1046330</v>
      </c>
      <c r="C77" s="2">
        <v>744200</v>
      </c>
      <c r="D77" s="1" t="s">
        <v>322</v>
      </c>
      <c r="E77" s="49" t="s">
        <v>274</v>
      </c>
      <c r="F77" s="50">
        <v>2</v>
      </c>
      <c r="G77" s="50">
        <v>2</v>
      </c>
    </row>
    <row r="78" spans="1:7" s="51" customFormat="1" x14ac:dyDescent="0.2">
      <c r="A78" s="1" t="s">
        <v>341</v>
      </c>
      <c r="B78" s="2">
        <v>1046278</v>
      </c>
      <c r="C78" s="2">
        <v>744180</v>
      </c>
      <c r="D78" s="1" t="s">
        <v>322</v>
      </c>
      <c r="E78" s="49" t="s">
        <v>274</v>
      </c>
      <c r="F78" s="50">
        <v>2</v>
      </c>
      <c r="G78" s="50">
        <v>2</v>
      </c>
    </row>
    <row r="79" spans="1:7" s="51" customFormat="1" x14ac:dyDescent="0.2">
      <c r="A79" s="1" t="s">
        <v>342</v>
      </c>
      <c r="B79" s="2">
        <v>1046227</v>
      </c>
      <c r="C79" s="2">
        <v>744193</v>
      </c>
      <c r="D79" s="1" t="s">
        <v>322</v>
      </c>
      <c r="E79" s="49" t="s">
        <v>274</v>
      </c>
      <c r="F79" s="50">
        <v>2</v>
      </c>
      <c r="G79" s="50">
        <v>2</v>
      </c>
    </row>
    <row r="80" spans="1:7" s="51" customFormat="1" x14ac:dyDescent="0.2">
      <c r="A80" s="1" t="s">
        <v>343</v>
      </c>
      <c r="B80" s="2">
        <v>1046178</v>
      </c>
      <c r="C80" s="2">
        <v>744183</v>
      </c>
      <c r="D80" s="1" t="s">
        <v>322</v>
      </c>
      <c r="E80" s="49" t="s">
        <v>274</v>
      </c>
      <c r="F80" s="50">
        <v>2</v>
      </c>
      <c r="G80" s="50">
        <v>2</v>
      </c>
    </row>
    <row r="81" spans="1:7" s="51" customFormat="1" x14ac:dyDescent="0.2">
      <c r="A81" s="1" t="s">
        <v>344</v>
      </c>
      <c r="B81" s="2">
        <v>1046125</v>
      </c>
      <c r="C81" s="2">
        <v>744184</v>
      </c>
      <c r="D81" s="1" t="s">
        <v>322</v>
      </c>
      <c r="E81" s="49" t="s">
        <v>274</v>
      </c>
      <c r="F81" s="50">
        <v>2</v>
      </c>
      <c r="G81" s="50">
        <v>2</v>
      </c>
    </row>
    <row r="82" spans="1:7" s="51" customFormat="1" x14ac:dyDescent="0.2">
      <c r="A82" s="1" t="s">
        <v>345</v>
      </c>
      <c r="B82" s="2">
        <v>1046074</v>
      </c>
      <c r="C82" s="2">
        <v>744176</v>
      </c>
      <c r="D82" s="1" t="s">
        <v>322</v>
      </c>
      <c r="E82" s="49" t="s">
        <v>274</v>
      </c>
      <c r="F82" s="50">
        <v>2</v>
      </c>
      <c r="G82" s="50">
        <v>2</v>
      </c>
    </row>
    <row r="83" spans="1:7" s="51" customFormat="1" x14ac:dyDescent="0.2">
      <c r="A83" s="1" t="s">
        <v>346</v>
      </c>
      <c r="B83" s="2">
        <v>1046027</v>
      </c>
      <c r="C83" s="2">
        <v>744179</v>
      </c>
      <c r="D83" s="1" t="s">
        <v>322</v>
      </c>
      <c r="E83" s="49" t="s">
        <v>274</v>
      </c>
      <c r="F83" s="50">
        <v>2</v>
      </c>
      <c r="G83" s="50">
        <v>2</v>
      </c>
    </row>
    <row r="84" spans="1:7" s="51" customFormat="1" x14ac:dyDescent="0.2">
      <c r="A84" s="1" t="s">
        <v>347</v>
      </c>
      <c r="B84" s="2">
        <v>1049467</v>
      </c>
      <c r="C84" s="2">
        <v>745625</v>
      </c>
      <c r="D84" s="1" t="s">
        <v>336</v>
      </c>
      <c r="E84" s="49" t="s">
        <v>274</v>
      </c>
      <c r="F84" s="50">
        <v>2</v>
      </c>
      <c r="G84" s="50">
        <v>0</v>
      </c>
    </row>
    <row r="85" spans="1:7" s="51" customFormat="1" x14ac:dyDescent="0.2">
      <c r="A85" s="1" t="s">
        <v>348</v>
      </c>
      <c r="B85" s="2">
        <v>1049501</v>
      </c>
      <c r="C85" s="2">
        <v>745664</v>
      </c>
      <c r="D85" s="1" t="s">
        <v>336</v>
      </c>
      <c r="E85" s="49" t="s">
        <v>274</v>
      </c>
      <c r="F85" s="50">
        <v>2</v>
      </c>
      <c r="G85" s="50">
        <v>0</v>
      </c>
    </row>
    <row r="86" spans="1:7" s="51" customFormat="1" x14ac:dyDescent="0.2">
      <c r="A86" s="1" t="s">
        <v>349</v>
      </c>
      <c r="B86" s="2">
        <v>1049415</v>
      </c>
      <c r="C86" s="2">
        <v>745583</v>
      </c>
      <c r="D86" s="1" t="s">
        <v>336</v>
      </c>
      <c r="E86" s="49" t="s">
        <v>274</v>
      </c>
      <c r="F86" s="50">
        <v>2</v>
      </c>
      <c r="G86" s="50">
        <v>0</v>
      </c>
    </row>
    <row r="87" spans="1:7" s="51" customFormat="1" x14ac:dyDescent="0.2">
      <c r="A87" s="1" t="s">
        <v>350</v>
      </c>
      <c r="B87" s="2">
        <v>1053787</v>
      </c>
      <c r="C87" s="2">
        <v>768361</v>
      </c>
      <c r="D87" s="1" t="s">
        <v>257</v>
      </c>
      <c r="E87" s="49" t="s">
        <v>258</v>
      </c>
      <c r="F87" s="50">
        <v>0</v>
      </c>
      <c r="G87" s="50">
        <v>0</v>
      </c>
    </row>
    <row r="88" spans="1:7" s="51" customFormat="1" x14ac:dyDescent="0.2">
      <c r="A88" s="1" t="s">
        <v>351</v>
      </c>
      <c r="B88" s="2">
        <v>1053805</v>
      </c>
      <c r="C88" s="2">
        <v>768389</v>
      </c>
      <c r="D88" s="1" t="s">
        <v>257</v>
      </c>
      <c r="E88" s="49" t="s">
        <v>258</v>
      </c>
      <c r="F88" s="50">
        <v>0</v>
      </c>
      <c r="G88" s="50">
        <v>0</v>
      </c>
    </row>
    <row r="89" spans="1:7" s="51" customFormat="1" x14ac:dyDescent="0.2">
      <c r="A89" s="1" t="s">
        <v>352</v>
      </c>
      <c r="B89" s="2">
        <v>1053797</v>
      </c>
      <c r="C89" s="2">
        <v>768326</v>
      </c>
      <c r="D89" s="1" t="s">
        <v>257</v>
      </c>
      <c r="E89" s="49" t="s">
        <v>258</v>
      </c>
      <c r="F89" s="50">
        <v>0</v>
      </c>
      <c r="G89" s="50">
        <v>0</v>
      </c>
    </row>
    <row r="90" spans="1:7" s="51" customFormat="1" x14ac:dyDescent="0.2">
      <c r="A90" s="1" t="s">
        <v>353</v>
      </c>
      <c r="B90" s="2">
        <v>1053824</v>
      </c>
      <c r="C90" s="2">
        <v>768260</v>
      </c>
      <c r="D90" s="1" t="s">
        <v>257</v>
      </c>
      <c r="E90" s="49" t="s">
        <v>258</v>
      </c>
      <c r="F90" s="50">
        <v>0</v>
      </c>
      <c r="G90" s="50">
        <v>0</v>
      </c>
    </row>
    <row r="91" spans="1:7" s="51" customFormat="1" x14ac:dyDescent="0.2">
      <c r="A91" s="1" t="s">
        <v>354</v>
      </c>
      <c r="B91" s="2">
        <v>1053798</v>
      </c>
      <c r="C91" s="2">
        <v>768163</v>
      </c>
      <c r="D91" s="1" t="s">
        <v>257</v>
      </c>
      <c r="E91" s="49" t="s">
        <v>258</v>
      </c>
      <c r="F91" s="50">
        <v>0</v>
      </c>
      <c r="G91" s="50">
        <v>0</v>
      </c>
    </row>
    <row r="92" spans="1:7" s="51" customFormat="1" x14ac:dyDescent="0.2">
      <c r="A92" s="1" t="s">
        <v>355</v>
      </c>
      <c r="B92" s="2">
        <v>1053856</v>
      </c>
      <c r="C92" s="2">
        <v>768103</v>
      </c>
      <c r="D92" s="1" t="s">
        <v>257</v>
      </c>
      <c r="E92" s="49" t="s">
        <v>258</v>
      </c>
      <c r="F92" s="50">
        <v>0</v>
      </c>
      <c r="G92" s="50">
        <v>0</v>
      </c>
    </row>
    <row r="93" spans="1:7" s="51" customFormat="1" x14ac:dyDescent="0.2">
      <c r="A93" s="1" t="s">
        <v>356</v>
      </c>
      <c r="B93" s="2">
        <v>1053886</v>
      </c>
      <c r="C93" s="2">
        <v>768059</v>
      </c>
      <c r="D93" s="1" t="s">
        <v>257</v>
      </c>
      <c r="E93" s="49" t="s">
        <v>258</v>
      </c>
      <c r="F93" s="50">
        <v>0</v>
      </c>
      <c r="G93" s="50">
        <v>0</v>
      </c>
    </row>
    <row r="94" spans="1:7" s="51" customFormat="1" x14ac:dyDescent="0.2">
      <c r="A94" s="1" t="s">
        <v>357</v>
      </c>
      <c r="B94" s="2">
        <v>1053803</v>
      </c>
      <c r="C94" s="2">
        <v>768108</v>
      </c>
      <c r="D94" s="1" t="s">
        <v>358</v>
      </c>
      <c r="E94" s="49" t="s">
        <v>258</v>
      </c>
      <c r="F94" s="50">
        <v>0</v>
      </c>
      <c r="G94" s="50">
        <v>0</v>
      </c>
    </row>
    <row r="95" spans="1:7" s="51" customFormat="1" x14ac:dyDescent="0.2">
      <c r="A95" s="1" t="s">
        <v>359</v>
      </c>
      <c r="B95" s="2">
        <v>1053753</v>
      </c>
      <c r="C95" s="2">
        <v>768276</v>
      </c>
      <c r="D95" s="1" t="s">
        <v>358</v>
      </c>
      <c r="E95" s="49" t="s">
        <v>258</v>
      </c>
      <c r="F95" s="50">
        <v>0</v>
      </c>
      <c r="G95" s="50">
        <v>0</v>
      </c>
    </row>
    <row r="96" spans="1:7" s="51" customFormat="1" x14ac:dyDescent="0.2">
      <c r="A96" s="1" t="s">
        <v>360</v>
      </c>
      <c r="B96" s="2">
        <v>1053963</v>
      </c>
      <c r="C96" s="2">
        <v>768414</v>
      </c>
      <c r="D96" s="1" t="s">
        <v>336</v>
      </c>
      <c r="E96" s="49" t="s">
        <v>274</v>
      </c>
      <c r="F96" s="50">
        <v>2</v>
      </c>
      <c r="G96" s="50">
        <v>2</v>
      </c>
    </row>
    <row r="97" spans="1:7" s="51" customFormat="1" x14ac:dyDescent="0.2">
      <c r="A97" s="1" t="s">
        <v>361</v>
      </c>
      <c r="B97" s="2">
        <v>1053941</v>
      </c>
      <c r="C97" s="2">
        <v>768444</v>
      </c>
      <c r="D97" s="1" t="s">
        <v>336</v>
      </c>
      <c r="E97" s="49" t="s">
        <v>274</v>
      </c>
      <c r="F97" s="50">
        <v>2</v>
      </c>
      <c r="G97" s="50">
        <v>2</v>
      </c>
    </row>
    <row r="98" spans="1:7" s="51" customFormat="1" x14ac:dyDescent="0.2">
      <c r="A98" s="1" t="s">
        <v>362</v>
      </c>
      <c r="B98" s="2">
        <v>1053905</v>
      </c>
      <c r="C98" s="2">
        <v>768481</v>
      </c>
      <c r="D98" s="1" t="s">
        <v>336</v>
      </c>
      <c r="E98" s="49" t="s">
        <v>274</v>
      </c>
      <c r="F98" s="50">
        <v>2</v>
      </c>
      <c r="G98" s="50">
        <v>2</v>
      </c>
    </row>
    <row r="99" spans="1:7" s="51" customFormat="1" x14ac:dyDescent="0.2">
      <c r="A99" s="1" t="s">
        <v>363</v>
      </c>
      <c r="B99" s="2">
        <v>1053892</v>
      </c>
      <c r="C99" s="2">
        <v>768523</v>
      </c>
      <c r="D99" s="1" t="s">
        <v>336</v>
      </c>
      <c r="E99" s="49" t="s">
        <v>274</v>
      </c>
      <c r="F99" s="50">
        <v>2</v>
      </c>
      <c r="G99" s="50">
        <v>2</v>
      </c>
    </row>
    <row r="100" spans="1:7" s="51" customFormat="1" x14ac:dyDescent="0.2">
      <c r="A100" s="1" t="s">
        <v>364</v>
      </c>
      <c r="B100" s="2">
        <v>1053864</v>
      </c>
      <c r="C100" s="2">
        <v>768579</v>
      </c>
      <c r="D100" s="1" t="s">
        <v>336</v>
      </c>
      <c r="E100" s="49" t="s">
        <v>274</v>
      </c>
      <c r="F100" s="50">
        <v>2</v>
      </c>
      <c r="G100" s="50">
        <v>2</v>
      </c>
    </row>
    <row r="101" spans="1:7" s="51" customFormat="1" x14ac:dyDescent="0.2">
      <c r="A101" s="1" t="s">
        <v>365</v>
      </c>
      <c r="B101" s="2">
        <v>1053840</v>
      </c>
      <c r="C101" s="2">
        <v>768631</v>
      </c>
      <c r="D101" s="1" t="s">
        <v>336</v>
      </c>
      <c r="E101" s="49" t="s">
        <v>274</v>
      </c>
      <c r="F101" s="50">
        <v>2</v>
      </c>
      <c r="G101" s="50">
        <v>2</v>
      </c>
    </row>
    <row r="102" spans="1:7" s="51" customFormat="1" x14ac:dyDescent="0.2">
      <c r="A102" s="1" t="s">
        <v>366</v>
      </c>
      <c r="B102" s="2">
        <v>1053844</v>
      </c>
      <c r="C102" s="2">
        <v>768679</v>
      </c>
      <c r="D102" s="1" t="s">
        <v>322</v>
      </c>
      <c r="E102" s="49" t="s">
        <v>274</v>
      </c>
      <c r="F102" s="50">
        <v>2</v>
      </c>
      <c r="G102" s="50">
        <v>2</v>
      </c>
    </row>
    <row r="103" spans="1:7" s="51" customFormat="1" x14ac:dyDescent="0.2">
      <c r="A103" s="1" t="s">
        <v>367</v>
      </c>
      <c r="B103" s="2">
        <v>1053840</v>
      </c>
      <c r="C103" s="2">
        <v>768720</v>
      </c>
      <c r="D103" s="1" t="s">
        <v>322</v>
      </c>
      <c r="E103" s="49" t="s">
        <v>274</v>
      </c>
      <c r="F103" s="50">
        <v>2</v>
      </c>
      <c r="G103" s="50">
        <v>2</v>
      </c>
    </row>
    <row r="104" spans="1:7" s="51" customFormat="1" x14ac:dyDescent="0.2">
      <c r="A104" s="1" t="s">
        <v>368</v>
      </c>
      <c r="B104" s="2">
        <v>1053861</v>
      </c>
      <c r="C104" s="2">
        <v>768713</v>
      </c>
      <c r="D104" s="1" t="s">
        <v>322</v>
      </c>
      <c r="E104" s="49" t="s">
        <v>274</v>
      </c>
      <c r="F104" s="50">
        <v>2</v>
      </c>
      <c r="G104" s="50">
        <v>2</v>
      </c>
    </row>
    <row r="105" spans="1:7" s="51" customFormat="1" x14ac:dyDescent="0.2">
      <c r="A105" s="1" t="s">
        <v>369</v>
      </c>
      <c r="B105" s="2">
        <v>1053824</v>
      </c>
      <c r="C105" s="2">
        <v>768742</v>
      </c>
      <c r="D105" s="1" t="s">
        <v>322</v>
      </c>
      <c r="E105" s="49" t="s">
        <v>274</v>
      </c>
      <c r="F105" s="50">
        <v>2</v>
      </c>
      <c r="G105" s="50">
        <v>2</v>
      </c>
    </row>
    <row r="106" spans="1:7" s="51" customFormat="1" x14ac:dyDescent="0.2">
      <c r="A106" s="1" t="s">
        <v>370</v>
      </c>
      <c r="B106" s="2">
        <v>1053859</v>
      </c>
      <c r="C106" s="2">
        <v>768743</v>
      </c>
      <c r="D106" s="1" t="s">
        <v>322</v>
      </c>
      <c r="E106" s="49" t="s">
        <v>274</v>
      </c>
      <c r="F106" s="50">
        <v>2</v>
      </c>
      <c r="G106" s="50">
        <v>2</v>
      </c>
    </row>
    <row r="107" spans="1:7" s="51" customFormat="1" x14ac:dyDescent="0.2">
      <c r="A107" s="1" t="s">
        <v>371</v>
      </c>
      <c r="B107" s="2">
        <v>1053860</v>
      </c>
      <c r="C107" s="2">
        <v>768792</v>
      </c>
      <c r="D107" s="1" t="s">
        <v>322</v>
      </c>
      <c r="E107" s="49" t="s">
        <v>274</v>
      </c>
      <c r="F107" s="50">
        <v>2</v>
      </c>
      <c r="G107" s="50">
        <v>2</v>
      </c>
    </row>
    <row r="108" spans="1:7" s="51" customFormat="1" x14ac:dyDescent="0.2">
      <c r="A108" s="1" t="s">
        <v>372</v>
      </c>
      <c r="B108" s="2">
        <v>1053847</v>
      </c>
      <c r="C108" s="2">
        <v>768803</v>
      </c>
      <c r="D108" s="1" t="s">
        <v>322</v>
      </c>
      <c r="E108" s="49" t="s">
        <v>274</v>
      </c>
      <c r="F108" s="50">
        <v>2</v>
      </c>
      <c r="G108" s="50">
        <v>2</v>
      </c>
    </row>
    <row r="109" spans="1:7" s="51" customFormat="1" x14ac:dyDescent="0.2">
      <c r="A109" s="1" t="s">
        <v>373</v>
      </c>
      <c r="B109" s="2">
        <v>1053880</v>
      </c>
      <c r="C109" s="2">
        <v>768874</v>
      </c>
      <c r="D109" s="1" t="s">
        <v>322</v>
      </c>
      <c r="E109" s="49" t="s">
        <v>274</v>
      </c>
      <c r="F109" s="50">
        <v>2</v>
      </c>
      <c r="G109" s="50">
        <v>2</v>
      </c>
    </row>
    <row r="110" spans="1:7" s="51" customFormat="1" x14ac:dyDescent="0.2">
      <c r="A110" s="1" t="s">
        <v>374</v>
      </c>
      <c r="B110" s="2">
        <v>1053853</v>
      </c>
      <c r="C110" s="2">
        <v>768866</v>
      </c>
      <c r="D110" s="1" t="s">
        <v>322</v>
      </c>
      <c r="E110" s="49" t="s">
        <v>274</v>
      </c>
      <c r="F110" s="50">
        <v>2</v>
      </c>
      <c r="G110" s="50">
        <v>2</v>
      </c>
    </row>
    <row r="111" spans="1:7" s="51" customFormat="1" x14ac:dyDescent="0.2">
      <c r="A111" s="1" t="s">
        <v>375</v>
      </c>
      <c r="B111" s="2">
        <v>1053866</v>
      </c>
      <c r="C111" s="2">
        <v>768886</v>
      </c>
      <c r="D111" s="1" t="s">
        <v>322</v>
      </c>
      <c r="E111" s="49" t="s">
        <v>274</v>
      </c>
      <c r="F111" s="50">
        <v>2</v>
      </c>
      <c r="G111" s="50">
        <v>2</v>
      </c>
    </row>
    <row r="112" spans="1:7" s="51" customFormat="1" x14ac:dyDescent="0.2">
      <c r="A112" s="1" t="s">
        <v>376</v>
      </c>
      <c r="B112" s="2">
        <v>1053897</v>
      </c>
      <c r="C112" s="2" t="s">
        <v>377</v>
      </c>
      <c r="D112" s="1" t="s">
        <v>322</v>
      </c>
      <c r="E112" s="49" t="s">
        <v>274</v>
      </c>
      <c r="F112" s="50">
        <v>2</v>
      </c>
      <c r="G112" s="50">
        <v>2</v>
      </c>
    </row>
    <row r="113" spans="1:7" s="51" customFormat="1" x14ac:dyDescent="0.2">
      <c r="A113" s="1" t="s">
        <v>378</v>
      </c>
      <c r="B113" s="2">
        <v>1053885</v>
      </c>
      <c r="C113" s="2" t="s">
        <v>379</v>
      </c>
      <c r="D113" s="1" t="s">
        <v>322</v>
      </c>
      <c r="E113" s="49" t="s">
        <v>274</v>
      </c>
      <c r="F113" s="50">
        <v>2</v>
      </c>
      <c r="G113" s="50">
        <v>2</v>
      </c>
    </row>
    <row r="114" spans="1:7" s="51" customFormat="1" x14ac:dyDescent="0.2">
      <c r="A114" s="1" t="s">
        <v>380</v>
      </c>
      <c r="B114" s="2">
        <v>1053926</v>
      </c>
      <c r="C114" s="2" t="s">
        <v>381</v>
      </c>
      <c r="D114" s="1" t="s">
        <v>322</v>
      </c>
      <c r="E114" s="49" t="s">
        <v>274</v>
      </c>
      <c r="F114" s="50">
        <v>2</v>
      </c>
      <c r="G114" s="50">
        <v>2</v>
      </c>
    </row>
    <row r="115" spans="1:7" s="51" customFormat="1" x14ac:dyDescent="0.2">
      <c r="A115" s="1" t="s">
        <v>382</v>
      </c>
      <c r="B115" s="2">
        <v>1053969</v>
      </c>
      <c r="C115" s="2" t="s">
        <v>383</v>
      </c>
      <c r="D115" s="1" t="s">
        <v>322</v>
      </c>
      <c r="E115" s="49" t="s">
        <v>274</v>
      </c>
      <c r="F115" s="50">
        <v>2</v>
      </c>
      <c r="G115" s="50">
        <v>2</v>
      </c>
    </row>
    <row r="116" spans="1:7" s="51" customFormat="1" x14ac:dyDescent="0.2">
      <c r="A116" s="1" t="s">
        <v>384</v>
      </c>
      <c r="B116" s="2">
        <v>1053989</v>
      </c>
      <c r="C116" s="2" t="s">
        <v>385</v>
      </c>
      <c r="D116" s="1" t="s">
        <v>322</v>
      </c>
      <c r="E116" s="49" t="s">
        <v>274</v>
      </c>
      <c r="F116" s="50">
        <v>2</v>
      </c>
      <c r="G116" s="50">
        <v>2</v>
      </c>
    </row>
    <row r="117" spans="1:7" s="51" customFormat="1" x14ac:dyDescent="0.2">
      <c r="A117" s="1" t="s">
        <v>386</v>
      </c>
      <c r="B117" s="2">
        <v>1054001</v>
      </c>
      <c r="C117" s="2" t="s">
        <v>387</v>
      </c>
      <c r="D117" s="1" t="s">
        <v>322</v>
      </c>
      <c r="E117" s="49" t="s">
        <v>274</v>
      </c>
      <c r="F117" s="50">
        <v>2</v>
      </c>
      <c r="G117" s="50">
        <v>2</v>
      </c>
    </row>
    <row r="118" spans="1:7" s="51" customFormat="1" x14ac:dyDescent="0.2">
      <c r="A118" s="1" t="s">
        <v>388</v>
      </c>
      <c r="B118" s="2">
        <v>1053979</v>
      </c>
      <c r="C118" s="2" t="s">
        <v>389</v>
      </c>
      <c r="D118" s="1" t="s">
        <v>336</v>
      </c>
      <c r="E118" s="49" t="s">
        <v>274</v>
      </c>
      <c r="F118" s="50">
        <v>2</v>
      </c>
      <c r="G118" s="50">
        <v>2</v>
      </c>
    </row>
    <row r="119" spans="1:7" s="51" customFormat="1" x14ac:dyDescent="0.2">
      <c r="A119" s="1" t="s">
        <v>390</v>
      </c>
      <c r="B119" s="2">
        <v>1053992</v>
      </c>
      <c r="C119" s="2" t="s">
        <v>391</v>
      </c>
      <c r="D119" s="1" t="s">
        <v>336</v>
      </c>
      <c r="E119" s="49" t="s">
        <v>274</v>
      </c>
      <c r="F119" s="50">
        <v>2</v>
      </c>
      <c r="G119" s="50">
        <v>2</v>
      </c>
    </row>
    <row r="120" spans="1:7" s="51" customFormat="1" x14ac:dyDescent="0.2">
      <c r="A120" s="1" t="s">
        <v>392</v>
      </c>
      <c r="B120" s="2">
        <v>1053964</v>
      </c>
      <c r="C120" s="2" t="s">
        <v>393</v>
      </c>
      <c r="D120" s="1" t="s">
        <v>336</v>
      </c>
      <c r="E120" s="49" t="s">
        <v>274</v>
      </c>
      <c r="F120" s="50">
        <v>2</v>
      </c>
      <c r="G120" s="50">
        <v>2</v>
      </c>
    </row>
    <row r="121" spans="1:7" s="51" customFormat="1" x14ac:dyDescent="0.2">
      <c r="A121" s="1" t="s">
        <v>394</v>
      </c>
      <c r="B121" s="2">
        <v>1054181</v>
      </c>
      <c r="C121" s="2" t="s">
        <v>395</v>
      </c>
      <c r="D121" s="1" t="s">
        <v>336</v>
      </c>
      <c r="E121" s="49" t="s">
        <v>274</v>
      </c>
      <c r="F121" s="50">
        <v>2</v>
      </c>
      <c r="G121" s="50">
        <v>2</v>
      </c>
    </row>
    <row r="122" spans="1:7" s="51" customFormat="1" x14ac:dyDescent="0.2">
      <c r="A122" s="1" t="s">
        <v>394</v>
      </c>
      <c r="B122" s="2">
        <v>1054026</v>
      </c>
      <c r="C122" s="2" t="s">
        <v>396</v>
      </c>
      <c r="D122" s="1" t="s">
        <v>336</v>
      </c>
      <c r="E122" s="49" t="s">
        <v>274</v>
      </c>
      <c r="F122" s="50">
        <v>2</v>
      </c>
      <c r="G122" s="50">
        <v>2</v>
      </c>
    </row>
    <row r="123" spans="1:7" s="51" customFormat="1" x14ac:dyDescent="0.2">
      <c r="A123" s="1" t="s">
        <v>397</v>
      </c>
      <c r="B123" s="2">
        <v>1053878</v>
      </c>
      <c r="C123" s="2" t="s">
        <v>398</v>
      </c>
      <c r="D123" s="1" t="s">
        <v>322</v>
      </c>
      <c r="E123" s="49" t="s">
        <v>274</v>
      </c>
      <c r="F123" s="50">
        <v>2</v>
      </c>
      <c r="G123" s="50">
        <v>2</v>
      </c>
    </row>
    <row r="124" spans="1:7" s="51" customFormat="1" x14ac:dyDescent="0.2">
      <c r="A124" s="1" t="s">
        <v>399</v>
      </c>
      <c r="B124" s="2">
        <v>1053784</v>
      </c>
      <c r="C124" s="2">
        <v>768652</v>
      </c>
      <c r="D124" s="1" t="s">
        <v>322</v>
      </c>
      <c r="E124" s="49" t="s">
        <v>274</v>
      </c>
      <c r="F124" s="50">
        <v>2</v>
      </c>
      <c r="G124" s="50">
        <v>2</v>
      </c>
    </row>
    <row r="125" spans="1:7" s="51" customFormat="1" x14ac:dyDescent="0.2">
      <c r="A125" s="1" t="s">
        <v>400</v>
      </c>
      <c r="B125" s="2">
        <v>1054011</v>
      </c>
      <c r="C125" s="2">
        <v>768374</v>
      </c>
      <c r="D125" s="1" t="s">
        <v>336</v>
      </c>
      <c r="E125" s="49" t="s">
        <v>274</v>
      </c>
      <c r="F125" s="50">
        <v>2</v>
      </c>
      <c r="G125" s="50">
        <v>2</v>
      </c>
    </row>
    <row r="126" spans="1:7" s="51" customFormat="1" x14ac:dyDescent="0.2">
      <c r="A126" s="1" t="s">
        <v>401</v>
      </c>
      <c r="B126" s="2">
        <v>1054381</v>
      </c>
      <c r="C126" s="2">
        <v>770670</v>
      </c>
      <c r="D126" s="1" t="s">
        <v>336</v>
      </c>
      <c r="E126" s="49" t="s">
        <v>274</v>
      </c>
      <c r="F126" s="50">
        <v>2</v>
      </c>
      <c r="G126" s="50">
        <v>2</v>
      </c>
    </row>
    <row r="127" spans="1:7" s="51" customFormat="1" x14ac:dyDescent="0.2">
      <c r="A127" s="1" t="s">
        <v>402</v>
      </c>
      <c r="B127" s="2">
        <v>1054310</v>
      </c>
      <c r="C127" s="2">
        <v>770609</v>
      </c>
      <c r="D127" s="1" t="s">
        <v>336</v>
      </c>
      <c r="E127" s="49" t="s">
        <v>274</v>
      </c>
      <c r="F127" s="50">
        <v>2</v>
      </c>
      <c r="G127" s="50">
        <v>2</v>
      </c>
    </row>
    <row r="128" spans="1:7" s="51" customFormat="1" x14ac:dyDescent="0.2">
      <c r="A128" s="1" t="s">
        <v>403</v>
      </c>
      <c r="B128" s="2">
        <v>1054249</v>
      </c>
      <c r="C128" s="2">
        <v>770557</v>
      </c>
      <c r="D128" s="1" t="s">
        <v>336</v>
      </c>
      <c r="E128" s="49" t="s">
        <v>274</v>
      </c>
      <c r="F128" s="50">
        <v>2</v>
      </c>
      <c r="G128" s="50">
        <v>2</v>
      </c>
    </row>
    <row r="129" spans="1:7" s="51" customFormat="1" x14ac:dyDescent="0.2">
      <c r="A129" s="1" t="s">
        <v>404</v>
      </c>
      <c r="B129" s="2">
        <v>1054122</v>
      </c>
      <c r="C129" s="2">
        <v>770470</v>
      </c>
      <c r="D129" s="1" t="s">
        <v>336</v>
      </c>
      <c r="E129" s="49" t="s">
        <v>274</v>
      </c>
      <c r="F129" s="50">
        <v>2</v>
      </c>
      <c r="G129" s="50">
        <v>2</v>
      </c>
    </row>
    <row r="130" spans="1:7" s="51" customFormat="1" x14ac:dyDescent="0.2">
      <c r="A130" s="1" t="s">
        <v>405</v>
      </c>
      <c r="B130" s="2">
        <v>1054069</v>
      </c>
      <c r="C130" s="2">
        <v>769747</v>
      </c>
      <c r="D130" s="1" t="s">
        <v>322</v>
      </c>
      <c r="E130" s="49" t="s">
        <v>274</v>
      </c>
      <c r="F130" s="50">
        <v>2</v>
      </c>
      <c r="G130" s="50">
        <v>2</v>
      </c>
    </row>
    <row r="131" spans="1:7" s="51" customFormat="1" x14ac:dyDescent="0.2">
      <c r="A131" s="1" t="s">
        <v>406</v>
      </c>
      <c r="B131" s="2">
        <v>1054049</v>
      </c>
      <c r="C131" s="2">
        <v>769641</v>
      </c>
      <c r="D131" s="1" t="s">
        <v>322</v>
      </c>
      <c r="E131" s="49" t="s">
        <v>274</v>
      </c>
      <c r="F131" s="50">
        <v>2</v>
      </c>
      <c r="G131" s="50">
        <v>2</v>
      </c>
    </row>
    <row r="132" spans="1:7" s="51" customFormat="1" x14ac:dyDescent="0.2">
      <c r="A132" s="1" t="s">
        <v>407</v>
      </c>
      <c r="B132" s="2">
        <v>1054028</v>
      </c>
      <c r="C132" s="2">
        <v>769554</v>
      </c>
      <c r="D132" s="1" t="s">
        <v>322</v>
      </c>
      <c r="E132" s="49" t="s">
        <v>274</v>
      </c>
      <c r="F132" s="50">
        <v>2</v>
      </c>
      <c r="G132" s="50">
        <v>2</v>
      </c>
    </row>
    <row r="133" spans="1:7" s="51" customFormat="1" x14ac:dyDescent="0.2">
      <c r="A133" s="1" t="s">
        <v>408</v>
      </c>
      <c r="B133" s="2">
        <v>1054017</v>
      </c>
      <c r="C133" s="2">
        <v>769455</v>
      </c>
      <c r="D133" s="1" t="s">
        <v>322</v>
      </c>
      <c r="E133" s="49" t="s">
        <v>274</v>
      </c>
      <c r="F133" s="50">
        <v>2</v>
      </c>
      <c r="G133" s="50">
        <v>2</v>
      </c>
    </row>
    <row r="134" spans="1:7" s="51" customFormat="1" x14ac:dyDescent="0.2">
      <c r="A134" s="1" t="s">
        <v>409</v>
      </c>
      <c r="B134" s="2">
        <v>1054015</v>
      </c>
      <c r="C134" s="2">
        <v>769391</v>
      </c>
      <c r="D134" s="1" t="s">
        <v>322</v>
      </c>
      <c r="E134" s="49" t="s">
        <v>274</v>
      </c>
      <c r="F134" s="50">
        <v>2</v>
      </c>
      <c r="G134" s="50">
        <v>2</v>
      </c>
    </row>
    <row r="135" spans="1:7" s="51" customFormat="1" x14ac:dyDescent="0.2">
      <c r="A135" s="1" t="s">
        <v>410</v>
      </c>
      <c r="B135" s="2">
        <v>1054001</v>
      </c>
      <c r="C135" s="2">
        <v>769324</v>
      </c>
      <c r="D135" s="1" t="s">
        <v>322</v>
      </c>
      <c r="E135" s="49" t="s">
        <v>274</v>
      </c>
      <c r="F135" s="50">
        <v>2</v>
      </c>
      <c r="G135" s="50">
        <v>2</v>
      </c>
    </row>
    <row r="136" spans="1:7" s="51" customFormat="1" x14ac:dyDescent="0.2">
      <c r="A136" s="1" t="s">
        <v>411</v>
      </c>
      <c r="B136" s="2">
        <v>1053993</v>
      </c>
      <c r="C136" s="2">
        <v>769269</v>
      </c>
      <c r="D136" s="1" t="s">
        <v>322</v>
      </c>
      <c r="E136" s="49" t="s">
        <v>274</v>
      </c>
      <c r="F136" s="50">
        <v>2</v>
      </c>
      <c r="G136" s="50">
        <v>2</v>
      </c>
    </row>
    <row r="137" spans="1:7" s="51" customFormat="1" x14ac:dyDescent="0.2">
      <c r="A137" s="1" t="s">
        <v>412</v>
      </c>
      <c r="B137" s="2">
        <v>1053968</v>
      </c>
      <c r="C137" s="2">
        <v>769209</v>
      </c>
      <c r="D137" s="1" t="s">
        <v>322</v>
      </c>
      <c r="E137" s="49" t="s">
        <v>274</v>
      </c>
      <c r="F137" s="50">
        <v>2</v>
      </c>
      <c r="G137" s="50">
        <v>2</v>
      </c>
    </row>
    <row r="138" spans="1:7" s="51" customFormat="1" x14ac:dyDescent="0.2">
      <c r="A138" s="1" t="s">
        <v>413</v>
      </c>
      <c r="B138" s="2">
        <v>1049674</v>
      </c>
      <c r="C138" s="2">
        <v>749033</v>
      </c>
      <c r="D138" s="1" t="s">
        <v>336</v>
      </c>
      <c r="E138" s="49" t="s">
        <v>274</v>
      </c>
      <c r="F138" s="50">
        <v>2</v>
      </c>
      <c r="G138" s="50">
        <v>0</v>
      </c>
    </row>
    <row r="139" spans="1:7" s="51" customFormat="1" x14ac:dyDescent="0.2">
      <c r="A139" s="1" t="s">
        <v>414</v>
      </c>
      <c r="B139" s="2">
        <v>1049559</v>
      </c>
      <c r="C139" s="2">
        <v>749022</v>
      </c>
      <c r="D139" s="1" t="s">
        <v>336</v>
      </c>
      <c r="E139" s="49" t="s">
        <v>274</v>
      </c>
      <c r="F139" s="50">
        <v>2</v>
      </c>
      <c r="G139" s="50">
        <v>0</v>
      </c>
    </row>
    <row r="140" spans="1:7" s="51" customFormat="1" x14ac:dyDescent="0.2">
      <c r="A140" s="1" t="s">
        <v>415</v>
      </c>
      <c r="B140" s="2">
        <v>1049473</v>
      </c>
      <c r="C140" s="2">
        <v>749053</v>
      </c>
      <c r="D140" s="1" t="s">
        <v>336</v>
      </c>
      <c r="E140" s="49" t="s">
        <v>258</v>
      </c>
      <c r="F140" s="50">
        <v>0</v>
      </c>
      <c r="G140" s="50">
        <v>0</v>
      </c>
    </row>
    <row r="141" spans="1:7" s="51" customFormat="1" x14ac:dyDescent="0.2">
      <c r="A141" s="1" t="s">
        <v>416</v>
      </c>
      <c r="B141" s="2">
        <v>1049375</v>
      </c>
      <c r="C141" s="2">
        <v>749027</v>
      </c>
      <c r="D141" s="1" t="s">
        <v>336</v>
      </c>
      <c r="E141" s="49" t="s">
        <v>258</v>
      </c>
      <c r="F141" s="50">
        <v>0</v>
      </c>
      <c r="G141" s="50">
        <v>0</v>
      </c>
    </row>
    <row r="142" spans="1:7" s="51" customFormat="1" x14ac:dyDescent="0.2">
      <c r="A142" s="1" t="s">
        <v>417</v>
      </c>
      <c r="B142" s="2">
        <v>1049400</v>
      </c>
      <c r="C142" s="2">
        <v>749078</v>
      </c>
      <c r="D142" s="1" t="s">
        <v>336</v>
      </c>
      <c r="E142" s="49" t="s">
        <v>258</v>
      </c>
      <c r="F142" s="50">
        <v>0</v>
      </c>
      <c r="G142" s="50">
        <v>0</v>
      </c>
    </row>
    <row r="143" spans="1:7" s="51" customFormat="1" x14ac:dyDescent="0.2">
      <c r="A143" s="1" t="s">
        <v>418</v>
      </c>
      <c r="B143" s="2">
        <v>1049686</v>
      </c>
      <c r="C143" s="2">
        <v>757630</v>
      </c>
      <c r="D143" s="1" t="s">
        <v>336</v>
      </c>
      <c r="E143" s="49" t="s">
        <v>274</v>
      </c>
      <c r="F143" s="50">
        <v>2</v>
      </c>
      <c r="G143" s="50">
        <v>0</v>
      </c>
    </row>
    <row r="144" spans="1:7" s="51" customFormat="1" x14ac:dyDescent="0.2">
      <c r="A144" s="1" t="s">
        <v>419</v>
      </c>
      <c r="B144" s="2">
        <v>1049887</v>
      </c>
      <c r="C144" s="2">
        <v>757541</v>
      </c>
      <c r="D144" s="1" t="s">
        <v>336</v>
      </c>
      <c r="E144" s="49" t="s">
        <v>274</v>
      </c>
      <c r="F144" s="50">
        <v>2</v>
      </c>
      <c r="G144" s="50">
        <v>0</v>
      </c>
    </row>
    <row r="145" spans="1:7" s="51" customFormat="1" x14ac:dyDescent="0.2">
      <c r="A145" s="1" t="s">
        <v>420</v>
      </c>
      <c r="B145" s="2">
        <v>1049733</v>
      </c>
      <c r="C145" s="2">
        <v>757399</v>
      </c>
      <c r="D145" s="1" t="s">
        <v>336</v>
      </c>
      <c r="E145" s="49" t="s">
        <v>258</v>
      </c>
      <c r="F145" s="50">
        <v>0</v>
      </c>
      <c r="G145" s="50">
        <v>0</v>
      </c>
    </row>
    <row r="146" spans="1:7" s="51" customFormat="1" x14ac:dyDescent="0.2">
      <c r="A146" s="1" t="s">
        <v>421</v>
      </c>
      <c r="B146" s="2">
        <v>1049786</v>
      </c>
      <c r="C146" s="2">
        <v>757381</v>
      </c>
      <c r="D146" s="1" t="s">
        <v>336</v>
      </c>
      <c r="E146" s="49" t="s">
        <v>258</v>
      </c>
      <c r="F146" s="50">
        <v>0</v>
      </c>
      <c r="G146" s="50">
        <v>0</v>
      </c>
    </row>
    <row r="147" spans="1:7" s="51" customFormat="1" x14ac:dyDescent="0.2">
      <c r="A147" s="1" t="s">
        <v>422</v>
      </c>
      <c r="B147" s="2">
        <v>1049828</v>
      </c>
      <c r="C147" s="2">
        <v>757369</v>
      </c>
      <c r="D147" s="1" t="s">
        <v>336</v>
      </c>
      <c r="E147" s="49" t="s">
        <v>258</v>
      </c>
      <c r="F147" s="50">
        <v>0</v>
      </c>
      <c r="G147" s="50">
        <v>0</v>
      </c>
    </row>
    <row r="148" spans="1:7" s="51" customFormat="1" x14ac:dyDescent="0.2">
      <c r="A148" s="1" t="s">
        <v>423</v>
      </c>
      <c r="B148" s="2">
        <v>1049890</v>
      </c>
      <c r="C148" s="2">
        <v>757307</v>
      </c>
      <c r="D148" s="1" t="s">
        <v>336</v>
      </c>
      <c r="E148" s="49" t="s">
        <v>258</v>
      </c>
      <c r="F148" s="50">
        <v>0</v>
      </c>
      <c r="G148" s="50">
        <v>0</v>
      </c>
    </row>
    <row r="149" spans="1:7" s="51" customFormat="1" x14ac:dyDescent="0.2">
      <c r="A149" s="1" t="s">
        <v>424</v>
      </c>
      <c r="B149" s="2">
        <v>1049964</v>
      </c>
      <c r="C149" s="2">
        <v>757204</v>
      </c>
      <c r="D149" s="1" t="s">
        <v>336</v>
      </c>
      <c r="E149" s="49" t="s">
        <v>258</v>
      </c>
      <c r="F149" s="50">
        <v>0</v>
      </c>
      <c r="G149" s="50">
        <v>0</v>
      </c>
    </row>
    <row r="150" spans="1:7" s="51" customFormat="1" x14ac:dyDescent="0.2">
      <c r="A150" s="1" t="s">
        <v>425</v>
      </c>
      <c r="B150" s="2">
        <v>1050802</v>
      </c>
      <c r="C150" s="2">
        <v>757140</v>
      </c>
      <c r="D150" s="1" t="s">
        <v>336</v>
      </c>
      <c r="E150" s="49" t="s">
        <v>258</v>
      </c>
      <c r="F150" s="50">
        <v>0</v>
      </c>
      <c r="G150" s="50">
        <v>0</v>
      </c>
    </row>
    <row r="151" spans="1:7" s="51" customFormat="1" x14ac:dyDescent="0.2">
      <c r="A151" s="1" t="s">
        <v>426</v>
      </c>
      <c r="B151" s="2">
        <v>1050739</v>
      </c>
      <c r="C151" s="2">
        <v>757156</v>
      </c>
      <c r="D151" s="1" t="s">
        <v>336</v>
      </c>
      <c r="E151" s="49" t="s">
        <v>258</v>
      </c>
      <c r="F151" s="50">
        <v>0</v>
      </c>
      <c r="G151" s="50">
        <v>0</v>
      </c>
    </row>
    <row r="152" spans="1:7" s="51" customFormat="1" x14ac:dyDescent="0.2">
      <c r="A152" s="1" t="s">
        <v>427</v>
      </c>
      <c r="B152" s="2">
        <v>1050683</v>
      </c>
      <c r="C152" s="2">
        <v>757191</v>
      </c>
      <c r="D152" s="1" t="s">
        <v>336</v>
      </c>
      <c r="E152" s="49" t="s">
        <v>258</v>
      </c>
      <c r="F152" s="50">
        <v>0</v>
      </c>
      <c r="G152" s="50">
        <v>0</v>
      </c>
    </row>
    <row r="153" spans="1:7" s="51" customFormat="1" x14ac:dyDescent="0.2">
      <c r="A153" s="1" t="s">
        <v>428</v>
      </c>
      <c r="B153" s="2">
        <v>1050609</v>
      </c>
      <c r="C153" s="2">
        <v>757218</v>
      </c>
      <c r="D153" s="1" t="s">
        <v>336</v>
      </c>
      <c r="E153" s="49" t="s">
        <v>258</v>
      </c>
      <c r="F153" s="50">
        <v>0</v>
      </c>
      <c r="G153" s="50">
        <v>0</v>
      </c>
    </row>
    <row r="154" spans="1:7" s="51" customFormat="1" x14ac:dyDescent="0.2">
      <c r="A154" s="1" t="s">
        <v>429</v>
      </c>
      <c r="B154" s="2">
        <v>1050547</v>
      </c>
      <c r="C154" s="2">
        <v>757262</v>
      </c>
      <c r="D154" s="1" t="s">
        <v>336</v>
      </c>
      <c r="E154" s="49" t="s">
        <v>258</v>
      </c>
      <c r="F154" s="50">
        <v>0</v>
      </c>
      <c r="G154" s="50">
        <v>0</v>
      </c>
    </row>
    <row r="155" spans="1:7" s="51" customFormat="1" x14ac:dyDescent="0.2">
      <c r="A155" s="1" t="s">
        <v>430</v>
      </c>
      <c r="B155" s="2">
        <v>1050483</v>
      </c>
      <c r="C155" s="2">
        <v>757285</v>
      </c>
      <c r="D155" s="1" t="s">
        <v>336</v>
      </c>
      <c r="E155" s="49" t="s">
        <v>258</v>
      </c>
      <c r="F155" s="50">
        <v>0</v>
      </c>
      <c r="G155" s="50">
        <v>0</v>
      </c>
    </row>
    <row r="156" spans="1:7" s="51" customFormat="1" x14ac:dyDescent="0.2">
      <c r="A156" s="1" t="s">
        <v>431</v>
      </c>
      <c r="B156" s="2">
        <v>1050428</v>
      </c>
      <c r="C156" s="2">
        <v>757327</v>
      </c>
      <c r="D156" s="1" t="s">
        <v>336</v>
      </c>
      <c r="E156" s="49" t="s">
        <v>258</v>
      </c>
      <c r="F156" s="50">
        <v>0</v>
      </c>
      <c r="G156" s="50">
        <v>0</v>
      </c>
    </row>
    <row r="157" spans="1:7" s="51" customFormat="1" x14ac:dyDescent="0.2">
      <c r="A157" s="1" t="s">
        <v>432</v>
      </c>
      <c r="B157" s="2">
        <v>1050345</v>
      </c>
      <c r="C157" s="2">
        <v>757359</v>
      </c>
      <c r="D157" s="1" t="s">
        <v>336</v>
      </c>
      <c r="E157" s="49" t="s">
        <v>258</v>
      </c>
      <c r="F157" s="50">
        <v>0</v>
      </c>
      <c r="G157" s="50">
        <v>0</v>
      </c>
    </row>
    <row r="158" spans="1:7" s="51" customFormat="1" x14ac:dyDescent="0.2">
      <c r="A158" s="1" t="s">
        <v>433</v>
      </c>
      <c r="B158" s="2">
        <v>1050282</v>
      </c>
      <c r="C158" s="2">
        <v>757390</v>
      </c>
      <c r="D158" s="1" t="s">
        <v>336</v>
      </c>
      <c r="E158" s="49" t="s">
        <v>258</v>
      </c>
      <c r="F158" s="50">
        <v>0</v>
      </c>
      <c r="G158" s="50">
        <v>0</v>
      </c>
    </row>
  </sheetData>
  <autoFilter ref="A1:G158" xr:uid="{85502A06-2130-4EF4-A715-44580FFFB152}"/>
  <mergeCells count="5">
    <mergeCell ref="A1:A2"/>
    <mergeCell ref="B1:B2"/>
    <mergeCell ref="C1:C2"/>
    <mergeCell ref="D1:D2"/>
    <mergeCell ref="E1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ŠACHTY IG sondy</vt:lpstr>
      <vt:lpstr>ŠACHTY Hydrovrty</vt:lpstr>
      <vt:lpstr>TUNEL IG sondy</vt:lpstr>
      <vt:lpstr>TUNEL Hydrovrty</vt:lpstr>
      <vt:lpstr>PORTALY+SO IG vrty</vt:lpstr>
      <vt:lpstr>PORTALY+SO DP sondy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Nešvara Peter</dc:creator>
  <cp:lastModifiedBy>Jiri Janku</cp:lastModifiedBy>
  <dcterms:created xsi:type="dcterms:W3CDTF">2021-11-25T19:07:30Z</dcterms:created>
  <dcterms:modified xsi:type="dcterms:W3CDTF">2022-10-20T10:31:03Z</dcterms:modified>
</cp:coreProperties>
</file>